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izglītības iestādes rīkotās sacensības\2025\Skolu sacensības\"/>
    </mc:Choice>
  </mc:AlternateContent>
  <xr:revisionPtr revIDLastSave="0" documentId="8_{92C520F2-2455-4112-9E21-5044BB7707A2}" xr6:coauthVersionLast="47" xr6:coauthVersionMax="47" xr10:uidLastSave="{00000000-0000-0000-0000-000000000000}"/>
  <bookViews>
    <workbookView xWindow="28680" yWindow="-120" windowWidth="29040" windowHeight="15720" tabRatio="715" activeTab="6" xr2:uid="{00000000-000D-0000-FFFF-FFFF00000000}"/>
  </bookViews>
  <sheets>
    <sheet name="!!!_punkti" sheetId="1" r:id="rId1"/>
    <sheet name="2012_zēni" sheetId="2" r:id="rId2"/>
    <sheet name="2013_zēni" sheetId="3" r:id="rId3"/>
    <sheet name="2014_zēni" sheetId="4" r:id="rId4"/>
    <sheet name="2012_meitenes" sheetId="5" r:id="rId5"/>
    <sheet name="2013_meitenes" sheetId="6" r:id="rId6"/>
    <sheet name="2014_meitenes" sheetId="8" r:id="rId7"/>
    <sheet name="60m" sheetId="9" r:id="rId8"/>
    <sheet name="800m_500m" sheetId="10" r:id="rId9"/>
    <sheet name="Tall" sheetId="11" r:id="rId10"/>
    <sheet name="Bumb" sheetId="12" r:id="rId11"/>
  </sheets>
  <externalReferences>
    <externalReference r:id="rId12"/>
  </externalReferences>
  <definedNames>
    <definedName name="_xlnm.Print_Area" localSheetId="4">'2012_meitenes'!$A$1:$O$84</definedName>
    <definedName name="_xlnm.Print_Area" localSheetId="1">'2012_zēni'!$A$1:$O$115</definedName>
    <definedName name="_xlnm.Print_Area" localSheetId="5">'2013_meitenes'!$A$1:$O$95</definedName>
    <definedName name="_xlnm.Print_Area" localSheetId="6">'2014_meitenes'!$A$1:$O$83</definedName>
    <definedName name="_xlnm.Print_Area" localSheetId="3">'2014_zēni'!$A$1:$O$135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4" l="1"/>
  <c r="K40" i="4" s="1"/>
  <c r="H43" i="4"/>
  <c r="I40" i="4" s="1"/>
  <c r="M40" i="4"/>
  <c r="G40" i="4"/>
  <c r="J19" i="4"/>
  <c r="K16" i="4" s="1"/>
  <c r="H19" i="4"/>
  <c r="I16" i="4" s="1"/>
  <c r="M16" i="4"/>
  <c r="G16" i="4"/>
  <c r="G20" i="4"/>
  <c r="M20" i="4"/>
  <c r="H23" i="4"/>
  <c r="I20" i="4" s="1"/>
  <c r="J23" i="4"/>
  <c r="K20" i="4" s="1"/>
  <c r="G136" i="4"/>
  <c r="M136" i="4"/>
  <c r="H139" i="4"/>
  <c r="I136" i="4" s="1"/>
  <c r="J139" i="4"/>
  <c r="K136" i="4" s="1"/>
  <c r="G132" i="4"/>
  <c r="M132" i="4"/>
  <c r="H135" i="4"/>
  <c r="I132" i="4" s="1"/>
  <c r="J135" i="4"/>
  <c r="K132" i="4" s="1"/>
  <c r="G124" i="4"/>
  <c r="M124" i="4"/>
  <c r="H127" i="4"/>
  <c r="I124" i="4" s="1"/>
  <c r="J127" i="4"/>
  <c r="K124" i="4" s="1"/>
  <c r="G128" i="4"/>
  <c r="M128" i="4"/>
  <c r="H131" i="4"/>
  <c r="I128" i="4" s="1"/>
  <c r="J131" i="4"/>
  <c r="K128" i="4" s="1"/>
  <c r="G120" i="4"/>
  <c r="M120" i="4"/>
  <c r="H123" i="4"/>
  <c r="I120" i="4" s="1"/>
  <c r="J123" i="4"/>
  <c r="K120" i="4" s="1"/>
  <c r="G116" i="4"/>
  <c r="M116" i="4"/>
  <c r="H119" i="4"/>
  <c r="I116" i="4" s="1"/>
  <c r="J119" i="4"/>
  <c r="K116" i="4" s="1"/>
  <c r="G112" i="4"/>
  <c r="M112" i="4"/>
  <c r="H115" i="4"/>
  <c r="I112" i="4" s="1"/>
  <c r="J115" i="4"/>
  <c r="K112" i="4" s="1"/>
  <c r="G12" i="2"/>
  <c r="G16" i="2"/>
  <c r="G20" i="2"/>
  <c r="G12" i="3"/>
  <c r="G124" i="2"/>
  <c r="M124" i="2"/>
  <c r="H127" i="2"/>
  <c r="I124" i="2" s="1"/>
  <c r="J127" i="2"/>
  <c r="K124" i="2" s="1"/>
  <c r="G112" i="2"/>
  <c r="M112" i="2"/>
  <c r="H115" i="2"/>
  <c r="I112" i="2" s="1"/>
  <c r="J115" i="2"/>
  <c r="K112" i="2" s="1"/>
  <c r="G116" i="2"/>
  <c r="M116" i="2"/>
  <c r="H119" i="2"/>
  <c r="I116" i="2" s="1"/>
  <c r="J119" i="2"/>
  <c r="K116" i="2" s="1"/>
  <c r="G120" i="2"/>
  <c r="M120" i="2"/>
  <c r="H123" i="2"/>
  <c r="I120" i="2" s="1"/>
  <c r="J123" i="2"/>
  <c r="K120" i="2" s="1"/>
  <c r="G108" i="2"/>
  <c r="M108" i="2"/>
  <c r="H111" i="2"/>
  <c r="I108" i="2" s="1"/>
  <c r="J111" i="2"/>
  <c r="K108" i="2" s="1"/>
  <c r="G12" i="8"/>
  <c r="H15" i="8"/>
  <c r="I12" i="8" s="1"/>
  <c r="J15" i="8"/>
  <c r="K12" i="8" s="1"/>
  <c r="H15" i="2"/>
  <c r="I12" i="2" s="1"/>
  <c r="J15" i="2"/>
  <c r="K12" i="2" s="1"/>
  <c r="G13" i="5"/>
  <c r="H16" i="5"/>
  <c r="I13" i="5" s="1"/>
  <c r="J16" i="5"/>
  <c r="K13" i="5" s="1"/>
  <c r="H15" i="3"/>
  <c r="I12" i="3" s="1"/>
  <c r="J115" i="8"/>
  <c r="K112" i="8" s="1"/>
  <c r="H115" i="8"/>
  <c r="I112" i="8" s="1"/>
  <c r="M112" i="8"/>
  <c r="G112" i="8"/>
  <c r="J111" i="8"/>
  <c r="K108" i="8" s="1"/>
  <c r="H111" i="8"/>
  <c r="I108" i="8" s="1"/>
  <c r="M108" i="8"/>
  <c r="G108" i="8"/>
  <c r="J107" i="8"/>
  <c r="K104" i="8" s="1"/>
  <c r="H107" i="8"/>
  <c r="I104" i="8" s="1"/>
  <c r="M104" i="8"/>
  <c r="G104" i="8"/>
  <c r="J103" i="8"/>
  <c r="K100" i="8" s="1"/>
  <c r="H103" i="8"/>
  <c r="I100" i="8" s="1"/>
  <c r="M100" i="8"/>
  <c r="G100" i="8"/>
  <c r="J99" i="8"/>
  <c r="K96" i="8" s="1"/>
  <c r="H99" i="8"/>
  <c r="I96" i="8" s="1"/>
  <c r="M96" i="8"/>
  <c r="G96" i="8"/>
  <c r="J95" i="8"/>
  <c r="K92" i="8" s="1"/>
  <c r="H95" i="8"/>
  <c r="I92" i="8" s="1"/>
  <c r="M92" i="8"/>
  <c r="G92" i="8"/>
  <c r="J91" i="8"/>
  <c r="K88" i="8" s="1"/>
  <c r="H91" i="8"/>
  <c r="I88" i="8" s="1"/>
  <c r="M88" i="8"/>
  <c r="G88" i="8"/>
  <c r="J87" i="8"/>
  <c r="K84" i="8" s="1"/>
  <c r="H87" i="8"/>
  <c r="I84" i="8" s="1"/>
  <c r="M84" i="8"/>
  <c r="G84" i="8"/>
  <c r="J83" i="8"/>
  <c r="K80" i="8" s="1"/>
  <c r="H83" i="8"/>
  <c r="I80" i="8" s="1"/>
  <c r="M80" i="8"/>
  <c r="G80" i="8"/>
  <c r="J79" i="8"/>
  <c r="K76" i="8" s="1"/>
  <c r="H79" i="8"/>
  <c r="I76" i="8" s="1"/>
  <c r="M76" i="8"/>
  <c r="G76" i="8"/>
  <c r="J75" i="8"/>
  <c r="K72" i="8" s="1"/>
  <c r="H75" i="8"/>
  <c r="I72" i="8" s="1"/>
  <c r="M72" i="8"/>
  <c r="G72" i="8"/>
  <c r="J71" i="8"/>
  <c r="K68" i="8" s="1"/>
  <c r="H71" i="8"/>
  <c r="I68" i="8" s="1"/>
  <c r="M68" i="8"/>
  <c r="G68" i="8"/>
  <c r="J67" i="8"/>
  <c r="K64" i="8" s="1"/>
  <c r="H67" i="8"/>
  <c r="I64" i="8" s="1"/>
  <c r="M64" i="8"/>
  <c r="G64" i="8"/>
  <c r="J63" i="8"/>
  <c r="K60" i="8" s="1"/>
  <c r="H63" i="8"/>
  <c r="I60" i="8" s="1"/>
  <c r="M60" i="8"/>
  <c r="G60" i="8"/>
  <c r="J59" i="8"/>
  <c r="K56" i="8" s="1"/>
  <c r="H59" i="8"/>
  <c r="I56" i="8" s="1"/>
  <c r="M56" i="8"/>
  <c r="G56" i="8"/>
  <c r="J55" i="8"/>
  <c r="K52" i="8" s="1"/>
  <c r="H55" i="8"/>
  <c r="I52" i="8" s="1"/>
  <c r="M52" i="8"/>
  <c r="G52" i="8"/>
  <c r="J51" i="8"/>
  <c r="K48" i="8" s="1"/>
  <c r="H51" i="8"/>
  <c r="I48" i="8" s="1"/>
  <c r="M48" i="8"/>
  <c r="G48" i="8"/>
  <c r="J47" i="8"/>
  <c r="K44" i="8" s="1"/>
  <c r="H47" i="8"/>
  <c r="I44" i="8" s="1"/>
  <c r="M44" i="8"/>
  <c r="G44" i="8"/>
  <c r="J43" i="8"/>
  <c r="K40" i="8" s="1"/>
  <c r="H43" i="8"/>
  <c r="I40" i="8" s="1"/>
  <c r="M40" i="8"/>
  <c r="G40" i="8"/>
  <c r="J39" i="8"/>
  <c r="K36" i="8" s="1"/>
  <c r="H39" i="8"/>
  <c r="I36" i="8" s="1"/>
  <c r="M36" i="8"/>
  <c r="G36" i="8"/>
  <c r="J35" i="8"/>
  <c r="K32" i="8" s="1"/>
  <c r="H35" i="8"/>
  <c r="I32" i="8" s="1"/>
  <c r="M32" i="8"/>
  <c r="G32" i="8"/>
  <c r="J31" i="8"/>
  <c r="K28" i="8" s="1"/>
  <c r="H31" i="8"/>
  <c r="I28" i="8" s="1"/>
  <c r="M28" i="8"/>
  <c r="G28" i="8"/>
  <c r="J27" i="8"/>
  <c r="K24" i="8" s="1"/>
  <c r="H27" i="8"/>
  <c r="I24" i="8" s="1"/>
  <c r="M24" i="8"/>
  <c r="G24" i="8"/>
  <c r="J23" i="8"/>
  <c r="K20" i="8" s="1"/>
  <c r="H23" i="8"/>
  <c r="I20" i="8" s="1"/>
  <c r="M20" i="8"/>
  <c r="G20" i="8"/>
  <c r="J19" i="8"/>
  <c r="K16" i="8" s="1"/>
  <c r="H19" i="8"/>
  <c r="I16" i="8" s="1"/>
  <c r="M16" i="8"/>
  <c r="G16" i="8"/>
  <c r="M12" i="8"/>
  <c r="J111" i="6"/>
  <c r="K108" i="6" s="1"/>
  <c r="H111" i="6"/>
  <c r="I108" i="6" s="1"/>
  <c r="M108" i="6"/>
  <c r="G108" i="6"/>
  <c r="J107" i="6"/>
  <c r="K104" i="6" s="1"/>
  <c r="H107" i="6"/>
  <c r="I104" i="6" s="1"/>
  <c r="M104" i="6"/>
  <c r="G104" i="6"/>
  <c r="J103" i="6"/>
  <c r="K100" i="6" s="1"/>
  <c r="H103" i="6"/>
  <c r="I100" i="6" s="1"/>
  <c r="M100" i="6"/>
  <c r="G100" i="6"/>
  <c r="J99" i="6"/>
  <c r="K96" i="6" s="1"/>
  <c r="H99" i="6"/>
  <c r="I96" i="6" s="1"/>
  <c r="M96" i="6"/>
  <c r="G96" i="6"/>
  <c r="J95" i="6"/>
  <c r="K92" i="6" s="1"/>
  <c r="H95" i="6"/>
  <c r="I92" i="6" s="1"/>
  <c r="M92" i="6"/>
  <c r="G92" i="6"/>
  <c r="J91" i="6"/>
  <c r="K88" i="6" s="1"/>
  <c r="H91" i="6"/>
  <c r="I88" i="6" s="1"/>
  <c r="M88" i="6"/>
  <c r="G88" i="6"/>
  <c r="J87" i="6"/>
  <c r="K84" i="6" s="1"/>
  <c r="H87" i="6"/>
  <c r="I84" i="6" s="1"/>
  <c r="M84" i="6"/>
  <c r="G84" i="6"/>
  <c r="J83" i="6"/>
  <c r="K80" i="6" s="1"/>
  <c r="H83" i="6"/>
  <c r="I80" i="6" s="1"/>
  <c r="M80" i="6"/>
  <c r="G80" i="6"/>
  <c r="J79" i="6"/>
  <c r="K76" i="6" s="1"/>
  <c r="H79" i="6"/>
  <c r="I76" i="6" s="1"/>
  <c r="M76" i="6"/>
  <c r="G76" i="6"/>
  <c r="J75" i="6"/>
  <c r="K72" i="6" s="1"/>
  <c r="H75" i="6"/>
  <c r="I72" i="6" s="1"/>
  <c r="M72" i="6"/>
  <c r="G72" i="6"/>
  <c r="J71" i="6"/>
  <c r="K68" i="6" s="1"/>
  <c r="H71" i="6"/>
  <c r="I68" i="6" s="1"/>
  <c r="M68" i="6"/>
  <c r="G68" i="6"/>
  <c r="J67" i="6"/>
  <c r="K64" i="6" s="1"/>
  <c r="H67" i="6"/>
  <c r="I64" i="6" s="1"/>
  <c r="M64" i="6"/>
  <c r="G64" i="6"/>
  <c r="J63" i="6"/>
  <c r="K60" i="6" s="1"/>
  <c r="H63" i="6"/>
  <c r="I60" i="6" s="1"/>
  <c r="M60" i="6"/>
  <c r="G60" i="6"/>
  <c r="J59" i="6"/>
  <c r="K56" i="6" s="1"/>
  <c r="H59" i="6"/>
  <c r="I56" i="6" s="1"/>
  <c r="M56" i="6"/>
  <c r="G56" i="6"/>
  <c r="J55" i="6"/>
  <c r="K52" i="6" s="1"/>
  <c r="H55" i="6"/>
  <c r="I52" i="6" s="1"/>
  <c r="M52" i="6"/>
  <c r="G52" i="6"/>
  <c r="J51" i="6"/>
  <c r="K48" i="6" s="1"/>
  <c r="H51" i="6"/>
  <c r="I48" i="6" s="1"/>
  <c r="M48" i="6"/>
  <c r="G48" i="6"/>
  <c r="J47" i="6"/>
  <c r="K44" i="6" s="1"/>
  <c r="H47" i="6"/>
  <c r="I44" i="6" s="1"/>
  <c r="M44" i="6"/>
  <c r="G44" i="6"/>
  <c r="J43" i="6"/>
  <c r="K40" i="6" s="1"/>
  <c r="H43" i="6"/>
  <c r="I40" i="6" s="1"/>
  <c r="M40" i="6"/>
  <c r="G40" i="6"/>
  <c r="J39" i="6"/>
  <c r="K36" i="6" s="1"/>
  <c r="H39" i="6"/>
  <c r="I36" i="6" s="1"/>
  <c r="M36" i="6"/>
  <c r="G36" i="6"/>
  <c r="J35" i="6"/>
  <c r="K32" i="6" s="1"/>
  <c r="H35" i="6"/>
  <c r="I32" i="6" s="1"/>
  <c r="M32" i="6"/>
  <c r="G32" i="6"/>
  <c r="J31" i="6"/>
  <c r="K28" i="6" s="1"/>
  <c r="H31" i="6"/>
  <c r="I28" i="6" s="1"/>
  <c r="M28" i="6"/>
  <c r="G28" i="6"/>
  <c r="J27" i="6"/>
  <c r="K24" i="6" s="1"/>
  <c r="H27" i="6"/>
  <c r="I24" i="6" s="1"/>
  <c r="M24" i="6"/>
  <c r="G24" i="6"/>
  <c r="J23" i="6"/>
  <c r="K20" i="6" s="1"/>
  <c r="H23" i="6"/>
  <c r="I20" i="6" s="1"/>
  <c r="M20" i="6"/>
  <c r="G20" i="6"/>
  <c r="J19" i="6"/>
  <c r="K16" i="6" s="1"/>
  <c r="H19" i="6"/>
  <c r="I16" i="6" s="1"/>
  <c r="M16" i="6"/>
  <c r="G16" i="6"/>
  <c r="J15" i="6"/>
  <c r="K12" i="6" s="1"/>
  <c r="H15" i="6"/>
  <c r="I12" i="6" s="1"/>
  <c r="M12" i="6"/>
  <c r="G12" i="6"/>
  <c r="G113" i="5"/>
  <c r="M113" i="5"/>
  <c r="H116" i="5"/>
  <c r="I113" i="5" s="1"/>
  <c r="J116" i="5"/>
  <c r="K113" i="5" s="1"/>
  <c r="G89" i="5"/>
  <c r="M89" i="5"/>
  <c r="H92" i="5"/>
  <c r="I89" i="5" s="1"/>
  <c r="J92" i="5"/>
  <c r="K89" i="5" s="1"/>
  <c r="G93" i="5"/>
  <c r="M93" i="5"/>
  <c r="H96" i="5"/>
  <c r="I93" i="5" s="1"/>
  <c r="J96" i="5"/>
  <c r="K93" i="5" s="1"/>
  <c r="G97" i="5"/>
  <c r="M97" i="5"/>
  <c r="H100" i="5"/>
  <c r="I97" i="5" s="1"/>
  <c r="J100" i="5"/>
  <c r="K97" i="5" s="1"/>
  <c r="G101" i="5"/>
  <c r="M101" i="5"/>
  <c r="H104" i="5"/>
  <c r="I101" i="5" s="1"/>
  <c r="J104" i="5"/>
  <c r="K101" i="5" s="1"/>
  <c r="G105" i="5"/>
  <c r="M105" i="5"/>
  <c r="H108" i="5"/>
  <c r="I105" i="5" s="1"/>
  <c r="J108" i="5"/>
  <c r="K105" i="5" s="1"/>
  <c r="G109" i="5"/>
  <c r="M109" i="5"/>
  <c r="H112" i="5"/>
  <c r="I109" i="5" s="1"/>
  <c r="J112" i="5"/>
  <c r="K109" i="5" s="1"/>
  <c r="G69" i="5"/>
  <c r="M69" i="5"/>
  <c r="H72" i="5"/>
  <c r="I69" i="5" s="1"/>
  <c r="J72" i="5"/>
  <c r="K69" i="5" s="1"/>
  <c r="G73" i="5"/>
  <c r="M73" i="5"/>
  <c r="H76" i="5"/>
  <c r="I73" i="5" s="1"/>
  <c r="J76" i="5"/>
  <c r="K73" i="5" s="1"/>
  <c r="G77" i="5"/>
  <c r="M77" i="5"/>
  <c r="H80" i="5"/>
  <c r="I77" i="5" s="1"/>
  <c r="J80" i="5"/>
  <c r="K77" i="5" s="1"/>
  <c r="G81" i="5"/>
  <c r="M81" i="5"/>
  <c r="H84" i="5"/>
  <c r="I81" i="5" s="1"/>
  <c r="J84" i="5"/>
  <c r="K81" i="5" s="1"/>
  <c r="G85" i="5"/>
  <c r="M85" i="5"/>
  <c r="H88" i="5"/>
  <c r="I85" i="5" s="1"/>
  <c r="J88" i="5"/>
  <c r="K85" i="5" s="1"/>
  <c r="G37" i="5"/>
  <c r="M37" i="5"/>
  <c r="H40" i="5"/>
  <c r="I37" i="5" s="1"/>
  <c r="J40" i="5"/>
  <c r="K37" i="5" s="1"/>
  <c r="G41" i="5"/>
  <c r="M41" i="5"/>
  <c r="H44" i="5"/>
  <c r="I41" i="5" s="1"/>
  <c r="J44" i="5"/>
  <c r="K41" i="5" s="1"/>
  <c r="G45" i="5"/>
  <c r="M45" i="5"/>
  <c r="H48" i="5"/>
  <c r="I45" i="5" s="1"/>
  <c r="J48" i="5"/>
  <c r="K45" i="5" s="1"/>
  <c r="G49" i="5"/>
  <c r="M49" i="5"/>
  <c r="H52" i="5"/>
  <c r="I49" i="5" s="1"/>
  <c r="J52" i="5"/>
  <c r="K49" i="5" s="1"/>
  <c r="G53" i="5"/>
  <c r="M53" i="5"/>
  <c r="H56" i="5"/>
  <c r="I53" i="5" s="1"/>
  <c r="J56" i="5"/>
  <c r="K53" i="5" s="1"/>
  <c r="G57" i="5"/>
  <c r="M57" i="5"/>
  <c r="H60" i="5"/>
  <c r="I57" i="5" s="1"/>
  <c r="J60" i="5"/>
  <c r="K57" i="5" s="1"/>
  <c r="G61" i="5"/>
  <c r="M61" i="5"/>
  <c r="H64" i="5"/>
  <c r="I61" i="5" s="1"/>
  <c r="J64" i="5"/>
  <c r="K61" i="5" s="1"/>
  <c r="G65" i="5"/>
  <c r="M65" i="5"/>
  <c r="H68" i="5"/>
  <c r="I65" i="5" s="1"/>
  <c r="J68" i="5"/>
  <c r="K65" i="5" s="1"/>
  <c r="J36" i="5"/>
  <c r="K33" i="5" s="1"/>
  <c r="H36" i="5"/>
  <c r="I33" i="5" s="1"/>
  <c r="M33" i="5"/>
  <c r="G33" i="5"/>
  <c r="J32" i="5"/>
  <c r="K29" i="5" s="1"/>
  <c r="H32" i="5"/>
  <c r="I29" i="5" s="1"/>
  <c r="M29" i="5"/>
  <c r="G29" i="5"/>
  <c r="J28" i="5"/>
  <c r="K25" i="5" s="1"/>
  <c r="H28" i="5"/>
  <c r="I25" i="5" s="1"/>
  <c r="M25" i="5"/>
  <c r="G25" i="5"/>
  <c r="J24" i="5"/>
  <c r="K21" i="5" s="1"/>
  <c r="H24" i="5"/>
  <c r="I21" i="5" s="1"/>
  <c r="M21" i="5"/>
  <c r="G21" i="5"/>
  <c r="J20" i="5"/>
  <c r="K17" i="5" s="1"/>
  <c r="H20" i="5"/>
  <c r="I17" i="5" s="1"/>
  <c r="M17" i="5"/>
  <c r="G17" i="5"/>
  <c r="M13" i="5"/>
  <c r="J111" i="4"/>
  <c r="K108" i="4" s="1"/>
  <c r="H111" i="4"/>
  <c r="I108" i="4" s="1"/>
  <c r="M108" i="4"/>
  <c r="G108" i="4"/>
  <c r="J107" i="4"/>
  <c r="K104" i="4" s="1"/>
  <c r="H107" i="4"/>
  <c r="I104" i="4" s="1"/>
  <c r="M104" i="4"/>
  <c r="G104" i="4"/>
  <c r="J103" i="4"/>
  <c r="K100" i="4" s="1"/>
  <c r="H103" i="4"/>
  <c r="I100" i="4" s="1"/>
  <c r="M100" i="4"/>
  <c r="G100" i="4"/>
  <c r="J99" i="4"/>
  <c r="K96" i="4" s="1"/>
  <c r="H99" i="4"/>
  <c r="I96" i="4" s="1"/>
  <c r="M96" i="4"/>
  <c r="G96" i="4"/>
  <c r="J95" i="4"/>
  <c r="K92" i="4" s="1"/>
  <c r="H95" i="4"/>
  <c r="I92" i="4" s="1"/>
  <c r="M92" i="4"/>
  <c r="G92" i="4"/>
  <c r="J91" i="4"/>
  <c r="K88" i="4" s="1"/>
  <c r="H91" i="4"/>
  <c r="I88" i="4" s="1"/>
  <c r="M88" i="4"/>
  <c r="G88" i="4"/>
  <c r="J87" i="4"/>
  <c r="K84" i="4" s="1"/>
  <c r="H87" i="4"/>
  <c r="I84" i="4" s="1"/>
  <c r="M84" i="4"/>
  <c r="G84" i="4"/>
  <c r="J83" i="4"/>
  <c r="K80" i="4" s="1"/>
  <c r="H83" i="4"/>
  <c r="I80" i="4" s="1"/>
  <c r="M80" i="4"/>
  <c r="G80" i="4"/>
  <c r="J79" i="4"/>
  <c r="K76" i="4" s="1"/>
  <c r="H79" i="4"/>
  <c r="I76" i="4" s="1"/>
  <c r="M76" i="4"/>
  <c r="G76" i="4"/>
  <c r="J75" i="4"/>
  <c r="K72" i="4" s="1"/>
  <c r="H75" i="4"/>
  <c r="I72" i="4" s="1"/>
  <c r="M72" i="4"/>
  <c r="G72" i="4"/>
  <c r="J71" i="4"/>
  <c r="K68" i="4" s="1"/>
  <c r="H71" i="4"/>
  <c r="I68" i="4" s="1"/>
  <c r="M68" i="4"/>
  <c r="G68" i="4"/>
  <c r="J67" i="4"/>
  <c r="K64" i="4" s="1"/>
  <c r="H67" i="4"/>
  <c r="I64" i="4" s="1"/>
  <c r="M64" i="4"/>
  <c r="G64" i="4"/>
  <c r="J63" i="4"/>
  <c r="K60" i="4" s="1"/>
  <c r="H63" i="4"/>
  <c r="I60" i="4" s="1"/>
  <c r="M60" i="4"/>
  <c r="G60" i="4"/>
  <c r="J59" i="4"/>
  <c r="K56" i="4" s="1"/>
  <c r="H59" i="4"/>
  <c r="I56" i="4" s="1"/>
  <c r="M56" i="4"/>
  <c r="G56" i="4"/>
  <c r="J55" i="4"/>
  <c r="K52" i="4" s="1"/>
  <c r="H55" i="4"/>
  <c r="I52" i="4" s="1"/>
  <c r="M52" i="4"/>
  <c r="G52" i="4"/>
  <c r="J51" i="4"/>
  <c r="K48" i="4" s="1"/>
  <c r="H51" i="4"/>
  <c r="I48" i="4" s="1"/>
  <c r="M48" i="4"/>
  <c r="G48" i="4"/>
  <c r="J47" i="4"/>
  <c r="K44" i="4" s="1"/>
  <c r="H47" i="4"/>
  <c r="I44" i="4" s="1"/>
  <c r="M44" i="4"/>
  <c r="G44" i="4"/>
  <c r="J39" i="4"/>
  <c r="K36" i="4" s="1"/>
  <c r="H39" i="4"/>
  <c r="I36" i="4" s="1"/>
  <c r="M36" i="4"/>
  <c r="G36" i="4"/>
  <c r="J35" i="4"/>
  <c r="K32" i="4" s="1"/>
  <c r="H35" i="4"/>
  <c r="I32" i="4" s="1"/>
  <c r="M32" i="4"/>
  <c r="G32" i="4"/>
  <c r="J31" i="4"/>
  <c r="K28" i="4" s="1"/>
  <c r="H31" i="4"/>
  <c r="I28" i="4" s="1"/>
  <c r="M28" i="4"/>
  <c r="G28" i="4"/>
  <c r="J27" i="4"/>
  <c r="K24" i="4" s="1"/>
  <c r="H27" i="4"/>
  <c r="I24" i="4" s="1"/>
  <c r="M24" i="4"/>
  <c r="G24" i="4"/>
  <c r="J15" i="4"/>
  <c r="K12" i="4" s="1"/>
  <c r="H15" i="4"/>
  <c r="I12" i="4" s="1"/>
  <c r="M12" i="4"/>
  <c r="G12" i="4"/>
  <c r="H27" i="3"/>
  <c r="J99" i="3"/>
  <c r="K96" i="3" s="1"/>
  <c r="H99" i="3"/>
  <c r="I96" i="3" s="1"/>
  <c r="M96" i="3"/>
  <c r="G96" i="3"/>
  <c r="J95" i="3"/>
  <c r="K92" i="3" s="1"/>
  <c r="H95" i="3"/>
  <c r="I92" i="3" s="1"/>
  <c r="M92" i="3"/>
  <c r="G92" i="3"/>
  <c r="J91" i="3"/>
  <c r="K88" i="3" s="1"/>
  <c r="H91" i="3"/>
  <c r="I88" i="3" s="1"/>
  <c r="M88" i="3"/>
  <c r="G88" i="3"/>
  <c r="J87" i="3"/>
  <c r="K84" i="3" s="1"/>
  <c r="H87" i="3"/>
  <c r="I84" i="3" s="1"/>
  <c r="M84" i="3"/>
  <c r="G84" i="3"/>
  <c r="J83" i="3"/>
  <c r="K80" i="3" s="1"/>
  <c r="H83" i="3"/>
  <c r="I80" i="3" s="1"/>
  <c r="M80" i="3"/>
  <c r="G80" i="3"/>
  <c r="J79" i="3"/>
  <c r="K76" i="3" s="1"/>
  <c r="H79" i="3"/>
  <c r="I76" i="3" s="1"/>
  <c r="M76" i="3"/>
  <c r="G76" i="3"/>
  <c r="J75" i="3"/>
  <c r="K72" i="3" s="1"/>
  <c r="H75" i="3"/>
  <c r="I72" i="3" s="1"/>
  <c r="M72" i="3"/>
  <c r="G72" i="3"/>
  <c r="J71" i="3"/>
  <c r="K68" i="3" s="1"/>
  <c r="H71" i="3"/>
  <c r="I68" i="3" s="1"/>
  <c r="M68" i="3"/>
  <c r="G68" i="3"/>
  <c r="J67" i="3"/>
  <c r="K64" i="3" s="1"/>
  <c r="H67" i="3"/>
  <c r="I64" i="3" s="1"/>
  <c r="M64" i="3"/>
  <c r="G64" i="3"/>
  <c r="J63" i="3"/>
  <c r="K60" i="3" s="1"/>
  <c r="H63" i="3"/>
  <c r="I60" i="3" s="1"/>
  <c r="M60" i="3"/>
  <c r="G60" i="3"/>
  <c r="J59" i="3"/>
  <c r="K56" i="3" s="1"/>
  <c r="H59" i="3"/>
  <c r="I56" i="3" s="1"/>
  <c r="M56" i="3"/>
  <c r="G56" i="3"/>
  <c r="J55" i="3"/>
  <c r="K52" i="3" s="1"/>
  <c r="H55" i="3"/>
  <c r="I52" i="3" s="1"/>
  <c r="M52" i="3"/>
  <c r="G52" i="3"/>
  <c r="J51" i="3"/>
  <c r="K48" i="3" s="1"/>
  <c r="H51" i="3"/>
  <c r="I48" i="3" s="1"/>
  <c r="M48" i="3"/>
  <c r="G48" i="3"/>
  <c r="J47" i="3"/>
  <c r="K44" i="3" s="1"/>
  <c r="H47" i="3"/>
  <c r="I44" i="3" s="1"/>
  <c r="M44" i="3"/>
  <c r="G44" i="3"/>
  <c r="J43" i="3"/>
  <c r="K40" i="3" s="1"/>
  <c r="H43" i="3"/>
  <c r="I40" i="3" s="1"/>
  <c r="M40" i="3"/>
  <c r="G40" i="3"/>
  <c r="J39" i="3"/>
  <c r="K36" i="3" s="1"/>
  <c r="H39" i="3"/>
  <c r="I36" i="3" s="1"/>
  <c r="M36" i="3"/>
  <c r="G36" i="3"/>
  <c r="J35" i="3"/>
  <c r="K32" i="3" s="1"/>
  <c r="H35" i="3"/>
  <c r="I32" i="3" s="1"/>
  <c r="M32" i="3"/>
  <c r="G32" i="3"/>
  <c r="J31" i="3"/>
  <c r="H31" i="3"/>
  <c r="I28" i="3" s="1"/>
  <c r="M28" i="3"/>
  <c r="K28" i="3"/>
  <c r="G28" i="3"/>
  <c r="J27" i="3"/>
  <c r="K24" i="3" s="1"/>
  <c r="M24" i="3"/>
  <c r="G24" i="3"/>
  <c r="J23" i="3"/>
  <c r="K20" i="3" s="1"/>
  <c r="H23" i="3"/>
  <c r="I20" i="3" s="1"/>
  <c r="M20" i="3"/>
  <c r="G20" i="3"/>
  <c r="J19" i="3"/>
  <c r="K16" i="3" s="1"/>
  <c r="H19" i="3"/>
  <c r="I16" i="3" s="1"/>
  <c r="M16" i="3"/>
  <c r="G16" i="3"/>
  <c r="J15" i="3"/>
  <c r="K12" i="3" s="1"/>
  <c r="M12" i="3"/>
  <c r="G104" i="2"/>
  <c r="G92" i="2"/>
  <c r="M92" i="2"/>
  <c r="H95" i="2"/>
  <c r="I92" i="2" s="1"/>
  <c r="J95" i="2"/>
  <c r="K92" i="2" s="1"/>
  <c r="G96" i="2"/>
  <c r="M96" i="2"/>
  <c r="H99" i="2"/>
  <c r="I96" i="2" s="1"/>
  <c r="J99" i="2"/>
  <c r="K96" i="2" s="1"/>
  <c r="G100" i="2"/>
  <c r="M100" i="2"/>
  <c r="H103" i="2"/>
  <c r="I100" i="2" s="1"/>
  <c r="J103" i="2"/>
  <c r="K100" i="2" s="1"/>
  <c r="M104" i="2"/>
  <c r="H107" i="2"/>
  <c r="I104" i="2" s="1"/>
  <c r="J107" i="2"/>
  <c r="K104" i="2" s="1"/>
  <c r="G88" i="2"/>
  <c r="M88" i="2"/>
  <c r="H91" i="2"/>
  <c r="I88" i="2" s="1"/>
  <c r="J91" i="2"/>
  <c r="K88" i="2" s="1"/>
  <c r="G80" i="2"/>
  <c r="M80" i="2"/>
  <c r="H83" i="2"/>
  <c r="I80" i="2" s="1"/>
  <c r="J83" i="2"/>
  <c r="K80" i="2" s="1"/>
  <c r="G84" i="2"/>
  <c r="M84" i="2"/>
  <c r="H87" i="2"/>
  <c r="I84" i="2" s="1"/>
  <c r="J87" i="2"/>
  <c r="K84" i="2" s="1"/>
  <c r="G64" i="2"/>
  <c r="M64" i="2"/>
  <c r="H67" i="2"/>
  <c r="I64" i="2" s="1"/>
  <c r="J67" i="2"/>
  <c r="K64" i="2" s="1"/>
  <c r="G68" i="2"/>
  <c r="M68" i="2"/>
  <c r="H71" i="2"/>
  <c r="I68" i="2" s="1"/>
  <c r="J71" i="2"/>
  <c r="K68" i="2" s="1"/>
  <c r="G72" i="2"/>
  <c r="M72" i="2"/>
  <c r="H75" i="2"/>
  <c r="I72" i="2" s="1"/>
  <c r="J75" i="2"/>
  <c r="K72" i="2" s="1"/>
  <c r="G76" i="2"/>
  <c r="M76" i="2"/>
  <c r="H79" i="2"/>
  <c r="I76" i="2" s="1"/>
  <c r="J79" i="2"/>
  <c r="K76" i="2" s="1"/>
  <c r="G56" i="2"/>
  <c r="M56" i="2"/>
  <c r="H59" i="2"/>
  <c r="I56" i="2" s="1"/>
  <c r="J59" i="2"/>
  <c r="K56" i="2" s="1"/>
  <c r="G60" i="2"/>
  <c r="M60" i="2"/>
  <c r="H63" i="2"/>
  <c r="I60" i="2" s="1"/>
  <c r="J63" i="2"/>
  <c r="K60" i="2" s="1"/>
  <c r="G52" i="2"/>
  <c r="M52" i="2"/>
  <c r="H55" i="2"/>
  <c r="I52" i="2" s="1"/>
  <c r="J55" i="2"/>
  <c r="K52" i="2" s="1"/>
  <c r="G48" i="2"/>
  <c r="M48" i="2"/>
  <c r="H51" i="2"/>
  <c r="I48" i="2" s="1"/>
  <c r="J51" i="2"/>
  <c r="K48" i="2" s="1"/>
  <c r="G44" i="2"/>
  <c r="M44" i="2"/>
  <c r="H47" i="2"/>
  <c r="I44" i="2" s="1"/>
  <c r="J47" i="2"/>
  <c r="K44" i="2" s="1"/>
  <c r="G40" i="2"/>
  <c r="M40" i="2"/>
  <c r="H43" i="2"/>
  <c r="I40" i="2" s="1"/>
  <c r="J43" i="2"/>
  <c r="K40" i="2" s="1"/>
  <c r="M36" i="2"/>
  <c r="J39" i="2"/>
  <c r="K36" i="2" s="1"/>
  <c r="H39" i="2"/>
  <c r="I36" i="2" s="1"/>
  <c r="G36" i="2"/>
  <c r="J35" i="2"/>
  <c r="K32" i="2" s="1"/>
  <c r="H35" i="2"/>
  <c r="I32" i="2" s="1"/>
  <c r="M32" i="2"/>
  <c r="G32" i="2"/>
  <c r="J31" i="2"/>
  <c r="K28" i="2" s="1"/>
  <c r="H31" i="2"/>
  <c r="I28" i="2" s="1"/>
  <c r="M28" i="2"/>
  <c r="G28" i="2"/>
  <c r="J27" i="2"/>
  <c r="K24" i="2" s="1"/>
  <c r="H27" i="2"/>
  <c r="I24" i="2" s="1"/>
  <c r="M24" i="2"/>
  <c r="G24" i="2"/>
  <c r="J23" i="2"/>
  <c r="K20" i="2" s="1"/>
  <c r="H23" i="2"/>
  <c r="I20" i="2" s="1"/>
  <c r="M20" i="2"/>
  <c r="J19" i="2"/>
  <c r="K16" i="2" s="1"/>
  <c r="H19" i="2"/>
  <c r="I16" i="2" s="1"/>
  <c r="M16" i="2"/>
  <c r="M12" i="2"/>
  <c r="N93" i="5" l="1"/>
  <c r="N28" i="6"/>
  <c r="N40" i="6"/>
  <c r="N12" i="6"/>
  <c r="N44" i="6"/>
  <c r="N96" i="6"/>
  <c r="N20" i="6"/>
  <c r="N64" i="6"/>
  <c r="N76" i="6"/>
  <c r="N100" i="6"/>
  <c r="N36" i="6"/>
  <c r="N84" i="6"/>
  <c r="N92" i="6"/>
  <c r="N32" i="6"/>
  <c r="N48" i="6"/>
  <c r="N80" i="6"/>
  <c r="N88" i="6"/>
  <c r="N56" i="6"/>
  <c r="N68" i="6"/>
  <c r="N68" i="8"/>
  <c r="N32" i="8"/>
  <c r="N60" i="8"/>
  <c r="N88" i="8"/>
  <c r="N40" i="4"/>
  <c r="N77" i="5"/>
  <c r="N101" i="5"/>
  <c r="N73" i="5"/>
  <c r="N61" i="5"/>
  <c r="N105" i="5"/>
  <c r="N57" i="5"/>
  <c r="N81" i="5"/>
  <c r="N109" i="5"/>
  <c r="N20" i="4"/>
  <c r="N112" i="4"/>
  <c r="N16" i="4"/>
  <c r="N128" i="4"/>
  <c r="N132" i="4"/>
  <c r="N92" i="4"/>
  <c r="N60" i="4"/>
  <c r="N88" i="4"/>
  <c r="N136" i="4"/>
  <c r="N49" i="5"/>
  <c r="N68" i="4"/>
  <c r="N124" i="4"/>
  <c r="N120" i="4"/>
  <c r="N116" i="4"/>
  <c r="N116" i="2"/>
  <c r="N120" i="2"/>
  <c r="N84" i="8"/>
  <c r="N56" i="8"/>
  <c r="N40" i="8"/>
  <c r="N100" i="8"/>
  <c r="N52" i="8"/>
  <c r="N72" i="8"/>
  <c r="N36" i="8"/>
  <c r="N64" i="8"/>
  <c r="N80" i="8"/>
  <c r="N112" i="8"/>
  <c r="N20" i="8"/>
  <c r="N92" i="8"/>
  <c r="N44" i="8"/>
  <c r="N96" i="8"/>
  <c r="N12" i="8"/>
  <c r="N124" i="2"/>
  <c r="N112" i="2"/>
  <c r="N108" i="2"/>
  <c r="N72" i="2"/>
  <c r="N68" i="2"/>
  <c r="N76" i="8"/>
  <c r="N104" i="8"/>
  <c r="N28" i="8"/>
  <c r="N16" i="8"/>
  <c r="N48" i="8"/>
  <c r="N108" i="8"/>
  <c r="N24" i="8"/>
  <c r="N104" i="6"/>
  <c r="N16" i="6"/>
  <c r="N52" i="6"/>
  <c r="N72" i="6"/>
  <c r="N108" i="6"/>
  <c r="N24" i="6"/>
  <c r="N60" i="6"/>
  <c r="N113" i="5"/>
  <c r="N97" i="5"/>
  <c r="N89" i="5"/>
  <c r="N85" i="5"/>
  <c r="N69" i="5"/>
  <c r="N65" i="5"/>
  <c r="N41" i="5"/>
  <c r="N53" i="5"/>
  <c r="N37" i="5"/>
  <c r="N45" i="5"/>
  <c r="N21" i="5"/>
  <c r="N13" i="5"/>
  <c r="N17" i="5"/>
  <c r="N25" i="5"/>
  <c r="N29" i="5"/>
  <c r="N33" i="5"/>
  <c r="N56" i="4"/>
  <c r="N84" i="4"/>
  <c r="N12" i="4"/>
  <c r="N36" i="4"/>
  <c r="N96" i="4"/>
  <c r="N80" i="2"/>
  <c r="N28" i="4"/>
  <c r="N32" i="4"/>
  <c r="N80" i="4"/>
  <c r="N52" i="4"/>
  <c r="N108" i="4"/>
  <c r="N84" i="2"/>
  <c r="N24" i="4"/>
  <c r="N64" i="4"/>
  <c r="N44" i="4"/>
  <c r="N100" i="4"/>
  <c r="N76" i="4"/>
  <c r="N48" i="4"/>
  <c r="N72" i="4"/>
  <c r="N104" i="4"/>
  <c r="I24" i="3"/>
  <c r="N24" i="3" s="1"/>
  <c r="N40" i="3"/>
  <c r="N88" i="3"/>
  <c r="N84" i="3"/>
  <c r="N76" i="3"/>
  <c r="N72" i="3"/>
  <c r="N68" i="3"/>
  <c r="N64" i="3"/>
  <c r="N48" i="3"/>
  <c r="N44" i="3"/>
  <c r="N20" i="3"/>
  <c r="N12" i="3"/>
  <c r="N28" i="3"/>
  <c r="N32" i="3"/>
  <c r="N56" i="3"/>
  <c r="N52" i="3"/>
  <c r="N92" i="3"/>
  <c r="N96" i="3"/>
  <c r="N16" i="3"/>
  <c r="N36" i="3"/>
  <c r="N60" i="3"/>
  <c r="N80" i="3"/>
  <c r="N100" i="2"/>
  <c r="N104" i="2"/>
  <c r="N96" i="2"/>
  <c r="N92" i="2"/>
  <c r="N88" i="2"/>
  <c r="N76" i="2"/>
  <c r="N64" i="2"/>
  <c r="N60" i="2"/>
  <c r="N56" i="2"/>
  <c r="N52" i="2"/>
  <c r="N48" i="2"/>
  <c r="N44" i="2"/>
  <c r="N40" i="2"/>
  <c r="N28" i="2"/>
  <c r="N36" i="2"/>
  <c r="N24" i="2"/>
  <c r="N16" i="2"/>
  <c r="N32" i="2"/>
  <c r="N12" i="2"/>
  <c r="N20" i="2"/>
</calcChain>
</file>

<file path=xl/sharedStrings.xml><?xml version="1.0" encoding="utf-8"?>
<sst xmlns="http://schemas.openxmlformats.org/spreadsheetml/2006/main" count="3542" uniqueCount="763">
  <si>
    <t>60 m</t>
  </si>
  <si>
    <t>800 m</t>
  </si>
  <si>
    <t>Punkti</t>
  </si>
  <si>
    <t>augstlēkšana</t>
  </si>
  <si>
    <t>Tāllēkšana  (m)</t>
  </si>
  <si>
    <t>Bumbiņas mešana(m)</t>
  </si>
  <si>
    <t>zēni</t>
  </si>
  <si>
    <t>500 m</t>
  </si>
  <si>
    <t>tāllēkšana</t>
  </si>
  <si>
    <t>bumbiņas mešana</t>
  </si>
  <si>
    <t>meitenes</t>
  </si>
  <si>
    <t>1.55,00</t>
  </si>
  <si>
    <t>1.08,04</t>
  </si>
  <si>
    <t>1.55,33</t>
  </si>
  <si>
    <t>1.08,31</t>
  </si>
  <si>
    <t>1.55,67</t>
  </si>
  <si>
    <t>1.08,58</t>
  </si>
  <si>
    <t>1.56,01</t>
  </si>
  <si>
    <t>1.08,85</t>
  </si>
  <si>
    <t>1.56,34</t>
  </si>
  <si>
    <t>1.09,13</t>
  </si>
  <si>
    <t>1.56,68</t>
  </si>
  <si>
    <t>1.09,40</t>
  </si>
  <si>
    <t>1.57,02</t>
  </si>
  <si>
    <t>1.09,67</t>
  </si>
  <si>
    <t>1.57,36</t>
  </si>
  <si>
    <t>1.09,95</t>
  </si>
  <si>
    <t>1.57,70</t>
  </si>
  <si>
    <t>1.10,23</t>
  </si>
  <si>
    <t>1.58,05</t>
  </si>
  <si>
    <t>1.10,50</t>
  </si>
  <si>
    <t>1.58,39</t>
  </si>
  <si>
    <t>1.10,78</t>
  </si>
  <si>
    <t>1.58,74</t>
  </si>
  <si>
    <t>1.11,06</t>
  </si>
  <si>
    <t>1.59,08</t>
  </si>
  <si>
    <t>1.11,34</t>
  </si>
  <si>
    <t>1.59,43</t>
  </si>
  <si>
    <t>1.11,62</t>
  </si>
  <si>
    <t>1.59,78</t>
  </si>
  <si>
    <t>1.11,90</t>
  </si>
  <si>
    <t>2.00,13</t>
  </si>
  <si>
    <t>1.12,19</t>
  </si>
  <si>
    <t>2.00,48</t>
  </si>
  <si>
    <t>1.12,47</t>
  </si>
  <si>
    <t>2.00,84</t>
  </si>
  <si>
    <t>1.12,76</t>
  </si>
  <si>
    <t>2.01,19</t>
  </si>
  <si>
    <t>1.13,04</t>
  </si>
  <si>
    <t>2.01,55</t>
  </si>
  <si>
    <t>1.13,33</t>
  </si>
  <si>
    <t>2.01,91</t>
  </si>
  <si>
    <t>1.13,62</t>
  </si>
  <si>
    <t>2.02,26</t>
  </si>
  <si>
    <t>1.13,91</t>
  </si>
  <si>
    <t>2.02,62</t>
  </si>
  <si>
    <t>1.14,20</t>
  </si>
  <si>
    <t>2.02,99</t>
  </si>
  <si>
    <t>1.14,49</t>
  </si>
  <si>
    <t>2.03,35</t>
  </si>
  <si>
    <t>1.14,78</t>
  </si>
  <si>
    <t>2.03,71</t>
  </si>
  <si>
    <t>1.15,08</t>
  </si>
  <si>
    <t>2.04,08</t>
  </si>
  <si>
    <t>1.15,37</t>
  </si>
  <si>
    <t>2.04,45</t>
  </si>
  <si>
    <t>1.15,67</t>
  </si>
  <si>
    <t>2.04,82</t>
  </si>
  <si>
    <t>1.15,97</t>
  </si>
  <si>
    <t>2.05,19</t>
  </si>
  <si>
    <t>1.16,27</t>
  </si>
  <si>
    <t>2.05,56</t>
  </si>
  <si>
    <t>1.16,57</t>
  </si>
  <si>
    <t>2.05,93</t>
  </si>
  <si>
    <t>1.16,87</t>
  </si>
  <si>
    <t>2.06,31</t>
  </si>
  <si>
    <t>1.17,17</t>
  </si>
  <si>
    <t>2.06,68</t>
  </si>
  <si>
    <t>1.17,48</t>
  </si>
  <si>
    <t>2.07,06</t>
  </si>
  <si>
    <t>1.17,78</t>
  </si>
  <si>
    <t>2.07,44</t>
  </si>
  <si>
    <t>1.18,09</t>
  </si>
  <si>
    <t>2.07,82</t>
  </si>
  <si>
    <t>1.18,40</t>
  </si>
  <si>
    <t>2.08,21</t>
  </si>
  <si>
    <t>1.18,71</t>
  </si>
  <si>
    <t>2.08,59</t>
  </si>
  <si>
    <t>1.19,02</t>
  </si>
  <si>
    <t>2.08,98</t>
  </si>
  <si>
    <t>1.19,33</t>
  </si>
  <si>
    <t>2.09,37</t>
  </si>
  <si>
    <t>1.19,64</t>
  </si>
  <si>
    <t>2.09,76</t>
  </si>
  <si>
    <t>1.19,96</t>
  </si>
  <si>
    <t>2.10,15</t>
  </si>
  <si>
    <t>1.20,28</t>
  </si>
  <si>
    <t>2.10,54</t>
  </si>
  <si>
    <t>1.20,59</t>
  </si>
  <si>
    <t>2.10,94</t>
  </si>
  <si>
    <t>1.20,91</t>
  </si>
  <si>
    <t>2.11,33</t>
  </si>
  <si>
    <t>1.21,23</t>
  </si>
  <si>
    <t>2.11,73</t>
  </si>
  <si>
    <t>1.21,56</t>
  </si>
  <si>
    <t>2.12,13</t>
  </si>
  <si>
    <t>1.21,88</t>
  </si>
  <si>
    <t>2.12,54</t>
  </si>
  <si>
    <t>1.22,21</t>
  </si>
  <si>
    <t>2.12,94</t>
  </si>
  <si>
    <t>1.22,53</t>
  </si>
  <si>
    <t>2.13,35</t>
  </si>
  <si>
    <t>1.22,86</t>
  </si>
  <si>
    <t>2.13,76</t>
  </si>
  <si>
    <t>1.23,19</t>
  </si>
  <si>
    <t>2.14,17</t>
  </si>
  <si>
    <t>1.23,52</t>
  </si>
  <si>
    <t>2.14,58</t>
  </si>
  <si>
    <t>1.23,86</t>
  </si>
  <si>
    <t>2.15,00</t>
  </si>
  <si>
    <t>1.24,19</t>
  </si>
  <si>
    <t>2.15,42</t>
  </si>
  <si>
    <t>1.24,53</t>
  </si>
  <si>
    <t>2.15,84</t>
  </si>
  <si>
    <t>1.24,87</t>
  </si>
  <si>
    <t>2.16,26</t>
  </si>
  <si>
    <t>1.25,21</t>
  </si>
  <si>
    <t>2.16,68</t>
  </si>
  <si>
    <t>1.25,55</t>
  </si>
  <si>
    <t>2.17,11</t>
  </si>
  <si>
    <t>1.25,90</t>
  </si>
  <si>
    <t>2.17,54</t>
  </si>
  <si>
    <t>1.26,25</t>
  </si>
  <si>
    <t>2.17,97</t>
  </si>
  <si>
    <t>1.26,59</t>
  </si>
  <si>
    <t>2.18,41</t>
  </si>
  <si>
    <t>1.26,94</t>
  </si>
  <si>
    <t>2.18,84</t>
  </si>
  <si>
    <t>1.27,30</t>
  </si>
  <si>
    <t>2.19,28</t>
  </si>
  <si>
    <t>1.27,65</t>
  </si>
  <si>
    <t>2.19,72</t>
  </si>
  <si>
    <t>1.28,01</t>
  </si>
  <si>
    <t>2.20,17</t>
  </si>
  <si>
    <t>1.28,37</t>
  </si>
  <si>
    <t>2.20,61</t>
  </si>
  <si>
    <t>1.28,73</t>
  </si>
  <si>
    <t>2.21,06</t>
  </si>
  <si>
    <t>1.29,09</t>
  </si>
  <si>
    <t>2.21,52</t>
  </si>
  <si>
    <t>1.29,46</t>
  </si>
  <si>
    <t>2.21,97</t>
  </si>
  <si>
    <t>1.29,82</t>
  </si>
  <si>
    <t>2.22,43</t>
  </si>
  <si>
    <t>1.30,19</t>
  </si>
  <si>
    <t>2.22,89</t>
  </si>
  <si>
    <t>1.30,57</t>
  </si>
  <si>
    <t>2.23,36</t>
  </si>
  <si>
    <t>1.30,94</t>
  </si>
  <si>
    <t>2.23,86</t>
  </si>
  <si>
    <t>1.31,32</t>
  </si>
  <si>
    <t>2.24,29</t>
  </si>
  <si>
    <t>1.31,70</t>
  </si>
  <si>
    <t>2.24,76</t>
  </si>
  <si>
    <t>1.32,08</t>
  </si>
  <si>
    <t>2.25,24</t>
  </si>
  <si>
    <t>1.32,46</t>
  </si>
  <si>
    <t>2.25,72</t>
  </si>
  <si>
    <t>1.32,85</t>
  </si>
  <si>
    <t>2.26,20</t>
  </si>
  <si>
    <t>1.33,24</t>
  </si>
  <si>
    <t>2.26,69</t>
  </si>
  <si>
    <t>1.33,63</t>
  </si>
  <si>
    <t>2.27,18</t>
  </si>
  <si>
    <t>1.34,03</t>
  </si>
  <si>
    <t>2.27,67</t>
  </si>
  <si>
    <t>1.34,43</t>
  </si>
  <si>
    <t>2.28,17</t>
  </si>
  <si>
    <t>1.34,83</t>
  </si>
  <si>
    <t>2.28,67</t>
  </si>
  <si>
    <t>1.35,23</t>
  </si>
  <si>
    <t>2.29,17</t>
  </si>
  <si>
    <t>1.35,64</t>
  </si>
  <si>
    <t>2.29,68</t>
  </si>
  <si>
    <t>1.36,05</t>
  </si>
  <si>
    <t>2.30,19</t>
  </si>
  <si>
    <t>1.36,46</t>
  </si>
  <si>
    <t>2.30,71</t>
  </si>
  <si>
    <t>1.36,88</t>
  </si>
  <si>
    <t>2.31,23</t>
  </si>
  <si>
    <t>1.37,30</t>
  </si>
  <si>
    <t>2.31,75</t>
  </si>
  <si>
    <t>1.37,72</t>
  </si>
  <si>
    <t>2.32,28</t>
  </si>
  <si>
    <t>1.38,15</t>
  </si>
  <si>
    <t>2.32,82</t>
  </si>
  <si>
    <t>1.38,58</t>
  </si>
  <si>
    <t>2.33,36</t>
  </si>
  <si>
    <t>1.39,02</t>
  </si>
  <si>
    <t>2.33,90</t>
  </si>
  <si>
    <t>1.39,46</t>
  </si>
  <si>
    <t>2.34,45</t>
  </si>
  <si>
    <t>1.39,90</t>
  </si>
  <si>
    <t>2.35,00</t>
  </si>
  <si>
    <t>1.40,35</t>
  </si>
  <si>
    <t>2.35,56</t>
  </si>
  <si>
    <t>1.40,80</t>
  </si>
  <si>
    <t>2.36,12</t>
  </si>
  <si>
    <t>1.41,25</t>
  </si>
  <si>
    <t>2.36,69</t>
  </si>
  <si>
    <t>1.41,71</t>
  </si>
  <si>
    <t>2.37,26</t>
  </si>
  <si>
    <t>1.42,17</t>
  </si>
  <si>
    <t>2.37,85</t>
  </si>
  <si>
    <t>1.42,64</t>
  </si>
  <si>
    <t>2.38,43</t>
  </si>
  <si>
    <t>1.43,12</t>
  </si>
  <si>
    <t>2.39,02</t>
  </si>
  <si>
    <t>1.43,60</t>
  </si>
  <si>
    <t>2.39,62</t>
  </si>
  <si>
    <t>1.44,08</t>
  </si>
  <si>
    <t>2.40,23</t>
  </si>
  <si>
    <t>1.44,57</t>
  </si>
  <si>
    <t>2.40,84</t>
  </si>
  <si>
    <t>1.45,06</t>
  </si>
  <si>
    <t>2.41,46</t>
  </si>
  <si>
    <t>1.45,56</t>
  </si>
  <si>
    <t>2.42,08</t>
  </si>
  <si>
    <t>1.46,07</t>
  </si>
  <si>
    <t>2.42,72</t>
  </si>
  <si>
    <t>1.46,58</t>
  </si>
  <si>
    <t>2.43,36</t>
  </si>
  <si>
    <t>1.47,10</t>
  </si>
  <si>
    <t>2.44,01</t>
  </si>
  <si>
    <t>1.47,62</t>
  </si>
  <si>
    <t>2.44,67</t>
  </si>
  <si>
    <t>1.48,15</t>
  </si>
  <si>
    <t>2.45,33</t>
  </si>
  <si>
    <t>1.48,69</t>
  </si>
  <si>
    <t>2.46,01</t>
  </si>
  <si>
    <t>1.49,24</t>
  </si>
  <si>
    <t>2.46,70</t>
  </si>
  <si>
    <t>1.49,79</t>
  </si>
  <si>
    <t>2.47,39</t>
  </si>
  <si>
    <t>1.50,35</t>
  </si>
  <si>
    <t>2.48,10</t>
  </si>
  <si>
    <t>1.50,92</t>
  </si>
  <si>
    <t>2.48,81</t>
  </si>
  <si>
    <t>1.51,50</t>
  </si>
  <si>
    <t>2.49,54</t>
  </si>
  <si>
    <t>1.52,09</t>
  </si>
  <si>
    <t>2.50,28</t>
  </si>
  <si>
    <t>1.52,68</t>
  </si>
  <si>
    <t>2.51,03</t>
  </si>
  <si>
    <t>1.53,29</t>
  </si>
  <si>
    <t>2.51,80</t>
  </si>
  <si>
    <t>1.53,91</t>
  </si>
  <si>
    <t>2.52,57</t>
  </si>
  <si>
    <t>1.54,54</t>
  </si>
  <si>
    <t>2.53,37</t>
  </si>
  <si>
    <t>1.55,18</t>
  </si>
  <si>
    <t>2.54,18</t>
  </si>
  <si>
    <t>1.55,83</t>
  </si>
  <si>
    <t>2.55,00</t>
  </si>
  <si>
    <t>1.57,18</t>
  </si>
  <si>
    <t>2.55,84</t>
  </si>
  <si>
    <t>1.57,48</t>
  </si>
  <si>
    <t>2.56,70</t>
  </si>
  <si>
    <t>1.57,87</t>
  </si>
  <si>
    <t>2.57,58</t>
  </si>
  <si>
    <t>1.58,58</t>
  </si>
  <si>
    <t>2.58,49</t>
  </si>
  <si>
    <t>1.59,31</t>
  </si>
  <si>
    <t>2.59,41</t>
  </si>
  <si>
    <t>2.00,06</t>
  </si>
  <si>
    <t>3.00,36</t>
  </si>
  <si>
    <t>2.00,82</t>
  </si>
  <si>
    <t>3.01,33</t>
  </si>
  <si>
    <t>2.01,61</t>
  </si>
  <si>
    <t>3.02,34</t>
  </si>
  <si>
    <t>2.02,42</t>
  </si>
  <si>
    <t>3.03,30</t>
  </si>
  <si>
    <t>2.03,26</t>
  </si>
  <si>
    <t>3.04,45</t>
  </si>
  <si>
    <t>2.04,13</t>
  </si>
  <si>
    <t>3.05,56</t>
  </si>
  <si>
    <t>2.05,03</t>
  </si>
  <si>
    <t>3.06,72</t>
  </si>
  <si>
    <t>2.05,96</t>
  </si>
  <si>
    <t>3.07,92</t>
  </si>
  <si>
    <t>2.06,93</t>
  </si>
  <si>
    <t>3.09,18</t>
  </si>
  <si>
    <t>2.07,95</t>
  </si>
  <si>
    <t>3.10,51</t>
  </si>
  <si>
    <t>2.09,02</t>
  </si>
  <si>
    <t>3.11,91</t>
  </si>
  <si>
    <t>2.10,14</t>
  </si>
  <si>
    <t>3.13,40</t>
  </si>
  <si>
    <t>2.11,35</t>
  </si>
  <si>
    <t>3.15,00</t>
  </si>
  <si>
    <t>2.12,65</t>
  </si>
  <si>
    <t>3.16,74</t>
  </si>
  <si>
    <t>2.14,06</t>
  </si>
  <si>
    <t>3.18,67</t>
  </si>
  <si>
    <t>2.15,61</t>
  </si>
  <si>
    <t>3.20,86</t>
  </si>
  <si>
    <t>2.17,38</t>
  </si>
  <si>
    <t>3.23,35</t>
  </si>
  <si>
    <t>2.19,47</t>
  </si>
  <si>
    <t>3.26,84</t>
  </si>
  <si>
    <t>2.22,21</t>
  </si>
  <si>
    <t>Nr. p.k.</t>
  </si>
  <si>
    <t>Uzvārds</t>
  </si>
  <si>
    <t>Vārds</t>
  </si>
  <si>
    <t>Nr.</t>
  </si>
  <si>
    <t>Tāllēkšana</t>
  </si>
  <si>
    <t>Bumbiņas mešana</t>
  </si>
  <si>
    <t>Punkti kopā</t>
  </si>
  <si>
    <t>rez.</t>
  </si>
  <si>
    <t>punkti</t>
  </si>
  <si>
    <t>500m</t>
  </si>
  <si>
    <t>Skola</t>
  </si>
  <si>
    <t>ZĒNIEM  2012.g.dz.</t>
  </si>
  <si>
    <t>Dienvidkurzemes novada IV skolenu sportas spēles vieglatlētikas četrcīņā.</t>
  </si>
  <si>
    <t>ZĒNIEM  2013.g.dz.</t>
  </si>
  <si>
    <t>ZĒNIEM  2014.g.dz.</t>
  </si>
  <si>
    <t>MEITENĒM  2012.g.dz.</t>
  </si>
  <si>
    <t>MEITENĒM  2013.g.dz.</t>
  </si>
  <si>
    <t>MEITENĒM  2014.g.dz.</t>
  </si>
  <si>
    <t>N.p.k.</t>
  </si>
  <si>
    <t>Aizpute</t>
  </si>
  <si>
    <t>25.09.2025.</t>
  </si>
  <si>
    <t>Rezultāts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</si>
  <si>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</si>
  <si>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</si>
  <si>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</si>
  <si>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</si>
  <si>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</si>
  <si>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</si>
  <si>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</si>
  <si>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</si>
  <si>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</si>
  <si>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</si>
  <si>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</si>
  <si>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</si>
  <si>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</si>
  <si>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</si>
  <si>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</si>
  <si>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</si>
  <si>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</si>
  <si>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</si>
  <si>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</si>
  <si>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</si>
  <si>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</si>
  <si>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</si>
  <si>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</si>
  <si>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</si>
  <si>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</si>
  <si>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</si>
  <si>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ZĒNI  2012.g.dz.</t>
  </si>
  <si>
    <t>MEITENES 2014.g.dz</t>
  </si>
  <si>
    <t>MEITENES 2013.g.dz</t>
  </si>
  <si>
    <t>MEITENES 2012.g.dz</t>
  </si>
  <si>
    <t>60m</t>
  </si>
  <si>
    <t>800m</t>
  </si>
  <si>
    <t>Sofija</t>
  </si>
  <si>
    <t>Strazde</t>
  </si>
  <si>
    <t>Kalvenes psk.</t>
  </si>
  <si>
    <t xml:space="preserve">Melisa </t>
  </si>
  <si>
    <t>Ziobrovska</t>
  </si>
  <si>
    <t>Kristaps</t>
  </si>
  <si>
    <t>Birznieks</t>
  </si>
  <si>
    <t>Emīls</t>
  </si>
  <si>
    <t>Kigitovičs</t>
  </si>
  <si>
    <t>Ralfs</t>
  </si>
  <si>
    <t>Vitkausks</t>
  </si>
  <si>
    <t>Gabriels</t>
  </si>
  <si>
    <t>Vihmanis</t>
  </si>
  <si>
    <t>Samanta</t>
  </si>
  <si>
    <t>Balode</t>
  </si>
  <si>
    <t>Roberts</t>
  </si>
  <si>
    <t>Petrauskis</t>
  </si>
  <si>
    <t>Rihards</t>
  </si>
  <si>
    <t>Zabors</t>
  </si>
  <si>
    <t xml:space="preserve">Daniels </t>
  </si>
  <si>
    <t>Keita</t>
  </si>
  <si>
    <t>Liepa</t>
  </si>
  <si>
    <t>Paula</t>
  </si>
  <si>
    <t>Purne</t>
  </si>
  <si>
    <t>Beatrise</t>
  </si>
  <si>
    <t>Kulpe</t>
  </si>
  <si>
    <t>ZMGv</t>
  </si>
  <si>
    <t>Gūža</t>
  </si>
  <si>
    <t>Elizabete</t>
  </si>
  <si>
    <t>Troika</t>
  </si>
  <si>
    <t>Marta</t>
  </si>
  <si>
    <t>Krimpa</t>
  </si>
  <si>
    <t>Elvis</t>
  </si>
  <si>
    <t>Baumanis</t>
  </si>
  <si>
    <t>Reinis</t>
  </si>
  <si>
    <t>Zariņš</t>
  </si>
  <si>
    <t>Skroderis</t>
  </si>
  <si>
    <t>Raimonds</t>
  </si>
  <si>
    <t>Vītols</t>
  </si>
  <si>
    <t>Matīss Mārtiņš</t>
  </si>
  <si>
    <t>Slūka</t>
  </si>
  <si>
    <t>Gustavs</t>
  </si>
  <si>
    <t>Gerasimovs</t>
  </si>
  <si>
    <t>Markuss</t>
  </si>
  <si>
    <t>Žvaģis</t>
  </si>
  <si>
    <t>Rimma</t>
  </si>
  <si>
    <t>Valters</t>
  </si>
  <si>
    <t>Kļava</t>
  </si>
  <si>
    <t>Alekss</t>
  </si>
  <si>
    <t>Moskovecs</t>
  </si>
  <si>
    <t>Krista</t>
  </si>
  <si>
    <t>Diekonte</t>
  </si>
  <si>
    <t>Amēlija</t>
  </si>
  <si>
    <t>Žimante</t>
  </si>
  <si>
    <t>Krista Anna</t>
  </si>
  <si>
    <t>Šervinska</t>
  </si>
  <si>
    <t>Matilde</t>
  </si>
  <si>
    <t>Pereira</t>
  </si>
  <si>
    <t xml:space="preserve">Megija </t>
  </si>
  <si>
    <t>Laure</t>
  </si>
  <si>
    <t>Krists Kristiāns</t>
  </si>
  <si>
    <t>Ozols</t>
  </si>
  <si>
    <t>Artuss</t>
  </si>
  <si>
    <t>Kaņevskis</t>
  </si>
  <si>
    <t>Eduards</t>
  </si>
  <si>
    <t>Lazarenko</t>
  </si>
  <si>
    <t>Ernests</t>
  </si>
  <si>
    <t>Buliņš</t>
  </si>
  <si>
    <t>Miškins</t>
  </si>
  <si>
    <t>Ulrika</t>
  </si>
  <si>
    <t xml:space="preserve">Dārta </t>
  </si>
  <si>
    <t>Otaņķe</t>
  </si>
  <si>
    <t>Terēza</t>
  </si>
  <si>
    <t>Salmiņa</t>
  </si>
  <si>
    <t>Patrīcija</t>
  </si>
  <si>
    <t>Skrube</t>
  </si>
  <si>
    <t>Ošeniece</t>
  </si>
  <si>
    <t>Līva</t>
  </si>
  <si>
    <t>Aizputes pag. psk.</t>
  </si>
  <si>
    <t>Keitija</t>
  </si>
  <si>
    <t>Nadjaka</t>
  </si>
  <si>
    <t>Adrians</t>
  </si>
  <si>
    <t>Kleinšmits</t>
  </si>
  <si>
    <t>Santa</t>
  </si>
  <si>
    <t>Kāpiņa</t>
  </si>
  <si>
    <t xml:space="preserve">Rūta </t>
  </si>
  <si>
    <t xml:space="preserve">Ļena </t>
  </si>
  <si>
    <t>Nazarova</t>
  </si>
  <si>
    <t xml:space="preserve">Valters </t>
  </si>
  <si>
    <t>Stepiņš</t>
  </si>
  <si>
    <t>Džeims</t>
  </si>
  <si>
    <t>Amrats</t>
  </si>
  <si>
    <t>Baltacis</t>
  </si>
  <si>
    <t>Ksenija</t>
  </si>
  <si>
    <t>Jurģis</t>
  </si>
  <si>
    <t xml:space="preserve"> Muižarājs</t>
  </si>
  <si>
    <t>Kāpiņš</t>
  </si>
  <si>
    <t>Dāvis</t>
  </si>
  <si>
    <t xml:space="preserve">Kristiāns </t>
  </si>
  <si>
    <t>Strazds</t>
  </si>
  <si>
    <t>Martins</t>
  </si>
  <si>
    <t>Lauris</t>
  </si>
  <si>
    <t>Bondars</t>
  </si>
  <si>
    <t>Endija</t>
  </si>
  <si>
    <t>Rautenberga</t>
  </si>
  <si>
    <t>Kazdangas psk.</t>
  </si>
  <si>
    <t>Sabīne</t>
  </si>
  <si>
    <t xml:space="preserve"> Meškavska</t>
  </si>
  <si>
    <t>Kalniņa</t>
  </si>
  <si>
    <t>Krūmiņa</t>
  </si>
  <si>
    <t>Roze</t>
  </si>
  <si>
    <t>Zane</t>
  </si>
  <si>
    <t xml:space="preserve"> Valdmane</t>
  </si>
  <si>
    <t xml:space="preserve">Letīcija </t>
  </si>
  <si>
    <t>Muceniece</t>
  </si>
  <si>
    <t>Klans</t>
  </si>
  <si>
    <t>Lauraitis</t>
  </si>
  <si>
    <t>Sudints</t>
  </si>
  <si>
    <t>Durbes psk.</t>
  </si>
  <si>
    <t>Nikolass</t>
  </si>
  <si>
    <t>Grīnvalds</t>
  </si>
  <si>
    <t xml:space="preserve"> Zeļenkovs</t>
  </si>
  <si>
    <t>Durbrs psk.</t>
  </si>
  <si>
    <t xml:space="preserve"> Pulkstene</t>
  </si>
  <si>
    <t xml:space="preserve">Jānis </t>
  </si>
  <si>
    <t>Brikmanis</t>
  </si>
  <si>
    <t>Saviks</t>
  </si>
  <si>
    <t>Markus</t>
  </si>
  <si>
    <t>Dirbie</t>
  </si>
  <si>
    <t>Melisa</t>
  </si>
  <si>
    <t>Jurkovska</t>
  </si>
  <si>
    <t>Rone</t>
  </si>
  <si>
    <t>Elīza</t>
  </si>
  <si>
    <t xml:space="preserve"> Kleinšmite</t>
  </si>
  <si>
    <t>Durbes vsk.</t>
  </si>
  <si>
    <t>Jēkabs Erlands</t>
  </si>
  <si>
    <t>Žīgurs</t>
  </si>
  <si>
    <t xml:space="preserve">Miķelis </t>
  </si>
  <si>
    <t>Pevko</t>
  </si>
  <si>
    <t xml:space="preserve"> Buļko</t>
  </si>
  <si>
    <t>Klāvs</t>
  </si>
  <si>
    <t>Marats</t>
  </si>
  <si>
    <t>Šuks</t>
  </si>
  <si>
    <t>Aizputes vsk.</t>
  </si>
  <si>
    <t>Paņēvics</t>
  </si>
  <si>
    <t>Benjamins</t>
  </si>
  <si>
    <t>Gūtmanis</t>
  </si>
  <si>
    <t>Voldemārs</t>
  </si>
  <si>
    <t>Rungovskis</t>
  </si>
  <si>
    <t>Barkus</t>
  </si>
  <si>
    <t>Krotes psk.</t>
  </si>
  <si>
    <t>Amanda Ella</t>
  </si>
  <si>
    <t>Dēlande</t>
  </si>
  <si>
    <t>Adriana</t>
  </si>
  <si>
    <t>Kosteļeba</t>
  </si>
  <si>
    <t>Raitis</t>
  </si>
  <si>
    <t>Brenfelds</t>
  </si>
  <si>
    <t>Šteinberga</t>
  </si>
  <si>
    <t>Kristers</t>
  </si>
  <si>
    <t>Šēnvalds</t>
  </si>
  <si>
    <t>Ķezēns</t>
  </si>
  <si>
    <t>Vaira</t>
  </si>
  <si>
    <t>Tiltiņa</t>
  </si>
  <si>
    <t>Padures psk.</t>
  </si>
  <si>
    <t>Kristers Daniels</t>
  </si>
  <si>
    <t>Kēnisvalds</t>
  </si>
  <si>
    <t>Artūrs</t>
  </si>
  <si>
    <t>Glužģis</t>
  </si>
  <si>
    <t>Armands</t>
  </si>
  <si>
    <t>Arbidāns</t>
  </si>
  <si>
    <t>Karlina</t>
  </si>
  <si>
    <t>Ringa</t>
  </si>
  <si>
    <t>Šeputis</t>
  </si>
  <si>
    <t>Priekules vsk.</t>
  </si>
  <si>
    <t>Timotejs</t>
  </si>
  <si>
    <t>Ļaudups</t>
  </si>
  <si>
    <t>Ģībietie</t>
  </si>
  <si>
    <t>Āriņa</t>
  </si>
  <si>
    <t>Pēteris</t>
  </si>
  <si>
    <t>Ceriņš</t>
  </si>
  <si>
    <t>Priekules vsk</t>
  </si>
  <si>
    <t>Ričards</t>
  </si>
  <si>
    <t>Paulausks</t>
  </si>
  <si>
    <t>Alise</t>
  </si>
  <si>
    <t>Vilkaveca</t>
  </si>
  <si>
    <t>Elisa</t>
  </si>
  <si>
    <t>Jakšta</t>
  </si>
  <si>
    <t>Elianna</t>
  </si>
  <si>
    <t>Rosvalde</t>
  </si>
  <si>
    <t>Janeks</t>
  </si>
  <si>
    <t>Egliņš-Eglītis</t>
  </si>
  <si>
    <t>Kaušis</t>
  </si>
  <si>
    <t>Katrīna</t>
  </si>
  <si>
    <t>Rubeze</t>
  </si>
  <si>
    <t xml:space="preserve">Priekules vsk. </t>
  </si>
  <si>
    <t>Nellija</t>
  </si>
  <si>
    <t>Berķe</t>
  </si>
  <si>
    <t>Amēlija Ketija</t>
  </si>
  <si>
    <t>Spēka</t>
  </si>
  <si>
    <t>Mārcis</t>
  </si>
  <si>
    <t>Bergs</t>
  </si>
  <si>
    <t>Meiere</t>
  </si>
  <si>
    <t>Lote</t>
  </si>
  <si>
    <t>Pūpola</t>
  </si>
  <si>
    <t>Anna</t>
  </si>
  <si>
    <t>Jurkāne</t>
  </si>
  <si>
    <t>Toms</t>
  </si>
  <si>
    <t>Boruto</t>
  </si>
  <si>
    <t xml:space="preserve">Marks </t>
  </si>
  <si>
    <t>Bahmanis</t>
  </si>
  <si>
    <t>Ivanovs</t>
  </si>
  <si>
    <t>Ābele</t>
  </si>
  <si>
    <t>Bella</t>
  </si>
  <si>
    <t>Gūtmane</t>
  </si>
  <si>
    <t>Jansone</t>
  </si>
  <si>
    <t>Ķepals</t>
  </si>
  <si>
    <t>Valters Jānis</t>
  </si>
  <si>
    <t>Zveja</t>
  </si>
  <si>
    <t xml:space="preserve">Evelīna </t>
  </si>
  <si>
    <t>Jostmane</t>
  </si>
  <si>
    <t>Valērija</t>
  </si>
  <si>
    <t>Šuke</t>
  </si>
  <si>
    <t>Vaids</t>
  </si>
  <si>
    <t>Karbauskis</t>
  </si>
  <si>
    <t>Kalētu psk.</t>
  </si>
  <si>
    <t>Bruno</t>
  </si>
  <si>
    <t>Eidiņš</t>
  </si>
  <si>
    <t>Sērmols</t>
  </si>
  <si>
    <t>Kārlis</t>
  </si>
  <si>
    <t>Gotlībs</t>
  </si>
  <si>
    <t>Annija</t>
  </si>
  <si>
    <t>Šenvalde</t>
  </si>
  <si>
    <t>Emīlija</t>
  </si>
  <si>
    <t>Kaže</t>
  </si>
  <si>
    <t>Engelmanis</t>
  </si>
  <si>
    <t>27.</t>
  </si>
  <si>
    <t>28.</t>
  </si>
  <si>
    <t>29.</t>
  </si>
  <si>
    <t>30.</t>
  </si>
  <si>
    <t>31.</t>
  </si>
  <si>
    <t>32.</t>
  </si>
  <si>
    <t>Viktorija</t>
  </si>
  <si>
    <t>Paulauska</t>
  </si>
  <si>
    <t>Reinis Artis</t>
  </si>
  <si>
    <t>Martisons</t>
  </si>
  <si>
    <t>Matinsons</t>
  </si>
  <si>
    <t>Matisons</t>
  </si>
  <si>
    <t>Grinbergs</t>
  </si>
  <si>
    <t>Karlīna  Karīna</t>
  </si>
  <si>
    <t>Vieta</t>
  </si>
  <si>
    <t xml:space="preserve">Matīss </t>
  </si>
  <si>
    <t>Hartmanis</t>
  </si>
  <si>
    <t>Vaiņodes psk.</t>
  </si>
  <si>
    <t xml:space="preserve">Alans </t>
  </si>
  <si>
    <t>Beloivans</t>
  </si>
  <si>
    <t xml:space="preserve">Rainers </t>
  </si>
  <si>
    <t>Milencs</t>
  </si>
  <si>
    <t>Sizovs</t>
  </si>
  <si>
    <t xml:space="preserve">Marts </t>
  </si>
  <si>
    <t>Kirpičenoks</t>
  </si>
  <si>
    <t>Mia</t>
  </si>
  <si>
    <t>Estosereja Berteja</t>
  </si>
  <si>
    <t>Anete</t>
  </si>
  <si>
    <t>Zvirbule</t>
  </si>
  <si>
    <t>Mišinskis</t>
  </si>
  <si>
    <t>Tomass</t>
  </si>
  <si>
    <t>Logins</t>
  </si>
  <si>
    <t>Kristiāna</t>
  </si>
  <si>
    <t>2.12,76</t>
  </si>
  <si>
    <t>1.39,23</t>
  </si>
  <si>
    <t>1.55,02</t>
  </si>
  <si>
    <t>2.28,04</t>
  </si>
  <si>
    <t>2.03,54</t>
  </si>
  <si>
    <t>1.51,57</t>
  </si>
  <si>
    <t>2.05,15</t>
  </si>
  <si>
    <t>1.58,13</t>
  </si>
  <si>
    <t>1.53,13</t>
  </si>
  <si>
    <t>1.57,42</t>
  </si>
  <si>
    <t>1.39,48</t>
  </si>
  <si>
    <t>1.43,42</t>
  </si>
  <si>
    <t>1.44,32</t>
  </si>
  <si>
    <t>2.20,26</t>
  </si>
  <si>
    <t>1.55,82</t>
  </si>
  <si>
    <t>1.43,92</t>
  </si>
  <si>
    <t>1.37,29</t>
  </si>
  <si>
    <t>2.15,60</t>
  </si>
  <si>
    <t>1.49,48</t>
  </si>
  <si>
    <t>2.08,64</t>
  </si>
  <si>
    <t>2.13,02</t>
  </si>
  <si>
    <t>1.38,86</t>
  </si>
  <si>
    <t>1.40,39</t>
  </si>
  <si>
    <t>1.41,39</t>
  </si>
  <si>
    <t>1.47,04</t>
  </si>
  <si>
    <t>1.50,10</t>
  </si>
  <si>
    <t>1.45,47</t>
  </si>
  <si>
    <t>1.42,76</t>
  </si>
  <si>
    <t>1.54,48</t>
  </si>
  <si>
    <t>2.04,67</t>
  </si>
  <si>
    <t>1.43,16</t>
  </si>
  <si>
    <t>2.13,54</t>
  </si>
  <si>
    <t>1.53,20</t>
  </si>
  <si>
    <t>1.45,29</t>
  </si>
  <si>
    <t>2.17,80</t>
  </si>
  <si>
    <t>1.51,36</t>
  </si>
  <si>
    <t>1.48,86</t>
  </si>
  <si>
    <t>1.55,20</t>
  </si>
  <si>
    <t>1.39,60</t>
  </si>
  <si>
    <t>1.55,92</t>
  </si>
  <si>
    <t>2.00,02</t>
  </si>
  <si>
    <t>2.03,00</t>
  </si>
  <si>
    <t>1.41,67</t>
  </si>
  <si>
    <t>1.55,54</t>
  </si>
  <si>
    <t>2.06,04</t>
  </si>
  <si>
    <t>1.59,57</t>
  </si>
  <si>
    <t>1.30,23</t>
  </si>
  <si>
    <t>2.02,29</t>
  </si>
  <si>
    <t>2.02,60</t>
  </si>
  <si>
    <t>1.58,86</t>
  </si>
  <si>
    <t>1.40,36</t>
  </si>
  <si>
    <t>2.59,53</t>
  </si>
  <si>
    <t>3.01,88</t>
  </si>
  <si>
    <t>3.16,85</t>
  </si>
  <si>
    <t>3.37,44</t>
  </si>
  <si>
    <t>3.08,53</t>
  </si>
  <si>
    <t>3.36,11</t>
  </si>
  <si>
    <t>2.58,01</t>
  </si>
  <si>
    <t>3.42,08</t>
  </si>
  <si>
    <t>3.21,93</t>
  </si>
  <si>
    <t>3.18,65</t>
  </si>
  <si>
    <t>3.16,58</t>
  </si>
  <si>
    <t>3.11,01</t>
  </si>
  <si>
    <t>3.45,40</t>
  </si>
  <si>
    <t>3.12,52</t>
  </si>
  <si>
    <t>2.59,77</t>
  </si>
  <si>
    <t>3.32,83</t>
  </si>
  <si>
    <t>3.10,21</t>
  </si>
  <si>
    <t>3.57,50</t>
  </si>
  <si>
    <t>3.14,53</t>
  </si>
  <si>
    <t>3.22,36</t>
  </si>
  <si>
    <t>3.17,77</t>
  </si>
  <si>
    <t>3.32,54</t>
  </si>
  <si>
    <t>3.39,13</t>
  </si>
  <si>
    <t>2.58,98</t>
  </si>
  <si>
    <t>3.34,50</t>
  </si>
  <si>
    <t>3.15,62</t>
  </si>
  <si>
    <t>3.03,65</t>
  </si>
  <si>
    <t>3.46,38</t>
  </si>
  <si>
    <t>3.10,27</t>
  </si>
  <si>
    <t>3.17,75</t>
  </si>
  <si>
    <t>3.14,75</t>
  </si>
  <si>
    <t>3.37,64</t>
  </si>
  <si>
    <t>3.30,93</t>
  </si>
  <si>
    <t>3.28,16</t>
  </si>
  <si>
    <t>3.07,64</t>
  </si>
  <si>
    <t>3.52,12</t>
  </si>
  <si>
    <t>3.55,49</t>
  </si>
  <si>
    <t>2.30,61</t>
  </si>
  <si>
    <t>2.46,55</t>
  </si>
  <si>
    <t>2.57,97</t>
  </si>
  <si>
    <t>3.11,73</t>
  </si>
  <si>
    <t>2.39,17</t>
  </si>
  <si>
    <t>3.49,33</t>
  </si>
  <si>
    <t>3.17,03</t>
  </si>
  <si>
    <t>2.59,75</t>
  </si>
  <si>
    <t>2.54,16</t>
  </si>
  <si>
    <t>3.12,27</t>
  </si>
  <si>
    <t>3.25,02</t>
  </si>
  <si>
    <t>3.07,46</t>
  </si>
  <si>
    <t>2.32,10</t>
  </si>
  <si>
    <t>3.10,57</t>
  </si>
  <si>
    <t>3.18,57</t>
  </si>
  <si>
    <t>3.01,27</t>
  </si>
  <si>
    <t>3.15,54</t>
  </si>
  <si>
    <t>3.01,83</t>
  </si>
  <si>
    <t>2.25,71</t>
  </si>
  <si>
    <t>3.08,22</t>
  </si>
  <si>
    <t>3.25,34</t>
  </si>
  <si>
    <t>2.46,20</t>
  </si>
  <si>
    <t>3.23,97</t>
  </si>
  <si>
    <t>3.03,02</t>
  </si>
  <si>
    <t>3.40,86</t>
  </si>
  <si>
    <t>3.15,87</t>
  </si>
  <si>
    <t>3.34,24</t>
  </si>
  <si>
    <t>3.16,76</t>
  </si>
  <si>
    <t>3.03,64</t>
  </si>
  <si>
    <t>3.36,50</t>
  </si>
  <si>
    <t>3.00,32</t>
  </si>
  <si>
    <t>3.12,78</t>
  </si>
  <si>
    <t>3.24,98</t>
  </si>
  <si>
    <t>3.26,99</t>
  </si>
  <si>
    <t>2.09,13</t>
  </si>
  <si>
    <t>izstājās</t>
  </si>
  <si>
    <t>11_12</t>
  </si>
  <si>
    <t>14_15</t>
  </si>
  <si>
    <t>APSTIPRINU</t>
  </si>
  <si>
    <t>Dienvidkurzemes Sporta skolas direktors</t>
  </si>
  <si>
    <t>______________________D. Zombergs</t>
  </si>
  <si>
    <t>2025. gada 25.septembrī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</si>
</sst>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42" x14ac:knownFonts="1">
    <font>
      <sz val="11"/>
      <color theme="1"/>
      <name val="Calibri"/>
      <family val="2"/>
      <charset val="186"/>
      <scheme val="minor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8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sz val="16"/>
      <name val="Arial"/>
      <family val="2"/>
    </font>
    <font>
      <i/>
      <sz val="11"/>
      <name val="Arial Black"/>
      <family val="2"/>
      <charset val="186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4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  <charset val="186"/>
    </font>
    <font>
      <sz val="14"/>
      <name val="Arial"/>
      <family val="2"/>
      <charset val="186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color theme="1"/>
      <name val="Arial"/>
      <family val="2"/>
      <charset val="186"/>
    </font>
    <font>
      <sz val="12"/>
      <name val="Arial"/>
      <family val="2"/>
    </font>
    <font>
      <i/>
      <sz val="10"/>
      <name val="Arial Black"/>
      <family val="2"/>
      <charset val="186"/>
    </font>
    <font>
      <sz val="12"/>
      <color theme="1"/>
      <name val="Calibri"/>
      <family val="2"/>
      <charset val="186"/>
      <scheme val="minor"/>
    </font>
    <font>
      <i/>
      <sz val="9"/>
      <color theme="4" tint="-0.249977111117893"/>
      <name val="Arial Black"/>
      <family val="2"/>
      <charset val="186"/>
    </font>
    <font>
      <i/>
      <sz val="10"/>
      <color theme="4" tint="-0.249977111117893"/>
      <name val="Arial Black"/>
      <family val="2"/>
      <charset val="186"/>
    </font>
    <font>
      <sz val="16"/>
      <color rgb="FFC00000"/>
      <name val="Arial"/>
      <family val="2"/>
      <charset val="186"/>
    </font>
    <font>
      <i/>
      <sz val="9"/>
      <color rgb="FFC00000"/>
      <name val="Arial Black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8"/>
      <color rgb="FF0070C0"/>
      <name val="Calibri"/>
      <family val="2"/>
      <charset val="186"/>
      <scheme val="minor"/>
    </font>
    <font>
      <b/>
      <sz val="18"/>
      <color rgb="FF00B050"/>
      <name val="Calibri"/>
      <family val="2"/>
      <charset val="186"/>
      <scheme val="minor"/>
    </font>
    <font>
      <sz val="20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sz val="20"/>
      <color theme="1"/>
      <name val="Times New Roman"/>
      <family val="1"/>
      <charset val="186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7" fontId="8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/>
    <xf numFmtId="0" fontId="8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7" fontId="8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0" fillId="0" borderId="1" xfId="0" applyBorder="1"/>
    <xf numFmtId="0" fontId="27" fillId="0" borderId="1" xfId="0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5" xfId="0" applyBorder="1"/>
    <xf numFmtId="0" fontId="33" fillId="0" borderId="1" xfId="0" applyFont="1" applyBorder="1" applyAlignment="1">
      <alignment vertical="center"/>
    </xf>
    <xf numFmtId="0" fontId="27" fillId="0" borderId="5" xfId="0" applyFont="1" applyBorder="1"/>
    <xf numFmtId="17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47" fontId="8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7" fontId="8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7" fontId="8" fillId="0" borderId="3" xfId="0" applyNumberFormat="1" applyFont="1" applyBorder="1" applyAlignment="1">
      <alignment horizontal="center" vertical="center"/>
    </xf>
    <xf numFmtId="47" fontId="8" fillId="0" borderId="4" xfId="0" applyNumberFormat="1" applyFont="1" applyBorder="1" applyAlignment="1">
      <alignment horizontal="center" vertical="center"/>
    </xf>
    <xf numFmtId="47" fontId="8" fillId="0" borderId="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64" fontId="23" fillId="0" borderId="5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/>
    </xf>
    <xf numFmtId="0" fontId="20" fillId="0" borderId="4" xfId="0" quotePrefix="1" applyFont="1" applyBorder="1" applyAlignment="1">
      <alignment horizontal="center" vertical="center"/>
    </xf>
    <xf numFmtId="0" fontId="20" fillId="0" borderId="5" xfId="0" quotePrefix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" fontId="3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0" fillId="0" borderId="0" xfId="0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horizontal="right" indent="1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LOCALS~1/Temp/Novads%206.-7.kl%20Draudz&#299;ba%20kopija%20kopv2010.19.05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-ti"/>
      <sheetName val="zeni6-7"/>
      <sheetName val="meit6-7"/>
      <sheetName val="IND.Z.2010.19.05.6-7"/>
      <sheetName val="ind.m2010.19.05.6-7"/>
      <sheetName val="kom"/>
    </sheetNames>
    <sheetDataSet>
      <sheetData sheetId="0" refreshError="1">
        <row r="2">
          <cell r="A2">
            <v>6.52</v>
          </cell>
          <cell r="B2" t="str">
            <v>1.55,00</v>
          </cell>
          <cell r="C2">
            <v>150</v>
          </cell>
          <cell r="E2">
            <v>3.15</v>
          </cell>
          <cell r="F2">
            <v>10.54</v>
          </cell>
          <cell r="G2">
            <v>1</v>
          </cell>
          <cell r="K2">
            <v>7</v>
          </cell>
          <cell r="L2" t="str">
            <v>1.08,04</v>
          </cell>
          <cell r="M2">
            <v>150</v>
          </cell>
          <cell r="N2">
            <v>2.2999999999999998</v>
          </cell>
          <cell r="O2">
            <v>7.8</v>
          </cell>
          <cell r="P2">
            <v>1</v>
          </cell>
        </row>
        <row r="3">
          <cell r="A3">
            <v>6.54</v>
          </cell>
          <cell r="B3" t="str">
            <v>1.55,33</v>
          </cell>
          <cell r="C3">
            <v>149</v>
          </cell>
          <cell r="E3">
            <v>3.18</v>
          </cell>
          <cell r="F3">
            <v>11.26</v>
          </cell>
          <cell r="G3">
            <v>2</v>
          </cell>
          <cell r="K3">
            <v>7.1</v>
          </cell>
          <cell r="L3" t="str">
            <v>1.08,31</v>
          </cell>
          <cell r="M3">
            <v>149</v>
          </cell>
          <cell r="N3">
            <v>2.35</v>
          </cell>
          <cell r="O3">
            <v>8.34</v>
          </cell>
          <cell r="P3">
            <v>2</v>
          </cell>
        </row>
        <row r="4">
          <cell r="A4">
            <v>6.56</v>
          </cell>
          <cell r="B4" t="str">
            <v>1.55,67</v>
          </cell>
          <cell r="C4">
            <v>148</v>
          </cell>
          <cell r="E4">
            <v>3.22</v>
          </cell>
          <cell r="F4">
            <v>11.98</v>
          </cell>
          <cell r="G4">
            <v>3</v>
          </cell>
          <cell r="K4">
            <v>7.12</v>
          </cell>
          <cell r="L4" t="str">
            <v>1.08,58</v>
          </cell>
          <cell r="M4">
            <v>148</v>
          </cell>
          <cell r="N4">
            <v>2.39</v>
          </cell>
          <cell r="O4">
            <v>8.86</v>
          </cell>
          <cell r="P4">
            <v>3</v>
          </cell>
        </row>
        <row r="5">
          <cell r="A5">
            <v>6.58</v>
          </cell>
          <cell r="B5" t="str">
            <v>1.56,01</v>
          </cell>
          <cell r="C5">
            <v>147</v>
          </cell>
          <cell r="E5">
            <v>3.25</v>
          </cell>
          <cell r="F5">
            <v>12.7</v>
          </cell>
          <cell r="G5">
            <v>4</v>
          </cell>
          <cell r="K5">
            <v>7.14</v>
          </cell>
          <cell r="L5" t="str">
            <v>1.08,85</v>
          </cell>
          <cell r="M5">
            <v>147</v>
          </cell>
          <cell r="N5">
            <v>2.42</v>
          </cell>
          <cell r="O5">
            <v>9.4</v>
          </cell>
          <cell r="P5">
            <v>4</v>
          </cell>
        </row>
        <row r="6">
          <cell r="A6">
            <v>6.6</v>
          </cell>
          <cell r="B6" t="str">
            <v>1.56,34</v>
          </cell>
          <cell r="C6">
            <v>146</v>
          </cell>
          <cell r="E6">
            <v>3.28</v>
          </cell>
          <cell r="F6">
            <v>13.42</v>
          </cell>
          <cell r="G6">
            <v>5</v>
          </cell>
          <cell r="K6">
            <v>7.16</v>
          </cell>
          <cell r="L6" t="str">
            <v>1.09,13</v>
          </cell>
          <cell r="M6">
            <v>146</v>
          </cell>
          <cell r="N6">
            <v>2.4500000000000002</v>
          </cell>
          <cell r="O6">
            <v>9.94</v>
          </cell>
          <cell r="P6">
            <v>5</v>
          </cell>
        </row>
        <row r="7">
          <cell r="A7">
            <v>6.62</v>
          </cell>
          <cell r="B7" t="str">
            <v>1.56,68</v>
          </cell>
          <cell r="C7">
            <v>145</v>
          </cell>
          <cell r="E7">
            <v>3.31</v>
          </cell>
          <cell r="F7">
            <v>14.14</v>
          </cell>
          <cell r="G7">
            <v>6</v>
          </cell>
          <cell r="K7">
            <v>7.19</v>
          </cell>
          <cell r="L7" t="str">
            <v>1.09,40</v>
          </cell>
          <cell r="M7">
            <v>145</v>
          </cell>
          <cell r="N7">
            <v>2.48</v>
          </cell>
          <cell r="O7">
            <v>10.46</v>
          </cell>
          <cell r="P7">
            <v>6</v>
          </cell>
        </row>
        <row r="8">
          <cell r="A8">
            <v>6.64</v>
          </cell>
          <cell r="B8" t="str">
            <v>1.57,02</v>
          </cell>
          <cell r="C8">
            <v>144</v>
          </cell>
          <cell r="E8">
            <v>3.34</v>
          </cell>
          <cell r="F8">
            <v>14.86</v>
          </cell>
          <cell r="G8">
            <v>7</v>
          </cell>
          <cell r="K8">
            <v>7.21</v>
          </cell>
          <cell r="L8" t="str">
            <v>1.09,67</v>
          </cell>
          <cell r="M8">
            <v>144</v>
          </cell>
          <cell r="N8">
            <v>2.5099999999999998</v>
          </cell>
          <cell r="O8">
            <v>11</v>
          </cell>
          <cell r="P8">
            <v>7</v>
          </cell>
        </row>
        <row r="9">
          <cell r="A9">
            <v>6.66</v>
          </cell>
          <cell r="B9" t="str">
            <v>1.57,36</v>
          </cell>
          <cell r="C9">
            <v>143</v>
          </cell>
          <cell r="E9">
            <v>3.37</v>
          </cell>
          <cell r="F9">
            <v>15.56</v>
          </cell>
          <cell r="G9">
            <v>8</v>
          </cell>
          <cell r="K9">
            <v>7.23</v>
          </cell>
          <cell r="L9" t="str">
            <v>1.09,95</v>
          </cell>
          <cell r="M9">
            <v>143</v>
          </cell>
          <cell r="N9">
            <v>2.54</v>
          </cell>
          <cell r="O9">
            <v>11.52</v>
          </cell>
          <cell r="P9">
            <v>8</v>
          </cell>
        </row>
        <row r="10">
          <cell r="A10">
            <v>6.69</v>
          </cell>
          <cell r="B10" t="str">
            <v>1.57,70</v>
          </cell>
          <cell r="C10">
            <v>142</v>
          </cell>
          <cell r="E10">
            <v>3.4</v>
          </cell>
          <cell r="F10">
            <v>16.28</v>
          </cell>
          <cell r="G10">
            <v>9</v>
          </cell>
          <cell r="K10">
            <v>7.25</v>
          </cell>
          <cell r="L10" t="str">
            <v>1.10,23</v>
          </cell>
          <cell r="M10">
            <v>142</v>
          </cell>
          <cell r="N10">
            <v>2.57</v>
          </cell>
          <cell r="O10">
            <v>12.06</v>
          </cell>
          <cell r="P10">
            <v>9</v>
          </cell>
        </row>
        <row r="11">
          <cell r="A11">
            <v>6.71</v>
          </cell>
          <cell r="B11" t="str">
            <v>1.58,05</v>
          </cell>
          <cell r="C11">
            <v>141</v>
          </cell>
          <cell r="E11">
            <v>3.43</v>
          </cell>
          <cell r="F11">
            <v>17</v>
          </cell>
          <cell r="G11">
            <v>10</v>
          </cell>
          <cell r="K11">
            <v>7.28</v>
          </cell>
          <cell r="L11" t="str">
            <v>1.10,50</v>
          </cell>
          <cell r="M11">
            <v>141</v>
          </cell>
          <cell r="N11">
            <v>2.6</v>
          </cell>
          <cell r="O11">
            <v>12.58</v>
          </cell>
          <cell r="P11">
            <v>10</v>
          </cell>
        </row>
        <row r="12">
          <cell r="A12">
            <v>6.73</v>
          </cell>
          <cell r="B12" t="str">
            <v>1.58,39</v>
          </cell>
          <cell r="C12">
            <v>140</v>
          </cell>
          <cell r="E12">
            <v>3.46</v>
          </cell>
          <cell r="F12">
            <v>17.72</v>
          </cell>
          <cell r="G12">
            <v>11</v>
          </cell>
          <cell r="K12">
            <v>7.3</v>
          </cell>
          <cell r="L12" t="str">
            <v>1.10,78</v>
          </cell>
          <cell r="M12">
            <v>140</v>
          </cell>
          <cell r="N12">
            <v>2.63</v>
          </cell>
          <cell r="O12">
            <v>13.1</v>
          </cell>
          <cell r="P12">
            <v>11</v>
          </cell>
        </row>
        <row r="13">
          <cell r="A13">
            <v>6.75</v>
          </cell>
          <cell r="B13" t="str">
            <v>1.58,74</v>
          </cell>
          <cell r="C13">
            <v>139</v>
          </cell>
          <cell r="E13">
            <v>3.49</v>
          </cell>
          <cell r="F13">
            <v>18.420000000000002</v>
          </cell>
          <cell r="G13">
            <v>12</v>
          </cell>
          <cell r="K13">
            <v>7.32</v>
          </cell>
          <cell r="L13" t="str">
            <v>1.11,06</v>
          </cell>
          <cell r="M13">
            <v>139</v>
          </cell>
          <cell r="N13">
            <v>2.66</v>
          </cell>
          <cell r="O13">
            <v>13.63</v>
          </cell>
          <cell r="P13">
            <v>12</v>
          </cell>
        </row>
        <row r="14">
          <cell r="A14">
            <v>6.77</v>
          </cell>
          <cell r="B14" t="str">
            <v>1.59,08</v>
          </cell>
          <cell r="C14">
            <v>138</v>
          </cell>
          <cell r="E14">
            <v>3.52</v>
          </cell>
          <cell r="F14">
            <v>19.14</v>
          </cell>
          <cell r="G14">
            <v>13</v>
          </cell>
          <cell r="K14">
            <v>7.34</v>
          </cell>
          <cell r="L14" t="str">
            <v>1.11,34</v>
          </cell>
          <cell r="M14">
            <v>138</v>
          </cell>
          <cell r="N14">
            <v>2.69</v>
          </cell>
          <cell r="O14">
            <v>14.16</v>
          </cell>
          <cell r="P14">
            <v>13</v>
          </cell>
        </row>
        <row r="15">
          <cell r="A15">
            <v>6.79</v>
          </cell>
          <cell r="B15" t="str">
            <v>1.59,43</v>
          </cell>
          <cell r="C15">
            <v>137</v>
          </cell>
          <cell r="E15">
            <v>3.55</v>
          </cell>
          <cell r="F15">
            <v>19.68</v>
          </cell>
          <cell r="G15">
            <v>14</v>
          </cell>
          <cell r="K15">
            <v>7.37</v>
          </cell>
          <cell r="L15" t="str">
            <v>1.11,62</v>
          </cell>
          <cell r="M15">
            <v>137</v>
          </cell>
          <cell r="N15">
            <v>2.72</v>
          </cell>
          <cell r="O15">
            <v>14.68</v>
          </cell>
          <cell r="P15">
            <v>14</v>
          </cell>
        </row>
        <row r="16">
          <cell r="A16">
            <v>6.81</v>
          </cell>
          <cell r="B16" t="str">
            <v>1.59,78</v>
          </cell>
          <cell r="C16">
            <v>136</v>
          </cell>
          <cell r="E16">
            <v>3.58</v>
          </cell>
          <cell r="F16">
            <v>20.56</v>
          </cell>
          <cell r="G16">
            <v>15</v>
          </cell>
          <cell r="K16">
            <v>7.39</v>
          </cell>
          <cell r="L16" t="str">
            <v>1.11,90</v>
          </cell>
          <cell r="M16">
            <v>136</v>
          </cell>
          <cell r="N16">
            <v>2.75</v>
          </cell>
          <cell r="O16">
            <v>15.22</v>
          </cell>
          <cell r="P16">
            <v>15</v>
          </cell>
        </row>
        <row r="17">
          <cell r="A17">
            <v>6.83</v>
          </cell>
          <cell r="B17" t="str">
            <v>2.00,13</v>
          </cell>
          <cell r="C17">
            <v>135</v>
          </cell>
          <cell r="E17">
            <v>3.61</v>
          </cell>
          <cell r="F17">
            <v>21.28</v>
          </cell>
          <cell r="G17">
            <v>16</v>
          </cell>
          <cell r="K17">
            <v>7.41</v>
          </cell>
          <cell r="L17" t="str">
            <v>1.12,19</v>
          </cell>
          <cell r="M17">
            <v>135</v>
          </cell>
          <cell r="N17">
            <v>2.78</v>
          </cell>
          <cell r="O17">
            <v>15.74</v>
          </cell>
          <cell r="P17">
            <v>16</v>
          </cell>
        </row>
        <row r="18">
          <cell r="A18">
            <v>6.85</v>
          </cell>
          <cell r="B18" t="str">
            <v>2.00,48</v>
          </cell>
          <cell r="C18">
            <v>134</v>
          </cell>
          <cell r="E18">
            <v>3.64</v>
          </cell>
          <cell r="F18">
            <v>21.98</v>
          </cell>
          <cell r="G18">
            <v>17</v>
          </cell>
          <cell r="K18">
            <v>7.44</v>
          </cell>
          <cell r="L18" t="str">
            <v>1.12,47</v>
          </cell>
          <cell r="M18">
            <v>134</v>
          </cell>
          <cell r="N18">
            <v>2.81</v>
          </cell>
          <cell r="O18">
            <v>16.260000000000002</v>
          </cell>
          <cell r="P18">
            <v>17</v>
          </cell>
        </row>
        <row r="19">
          <cell r="A19">
            <v>6.88</v>
          </cell>
          <cell r="B19" t="str">
            <v>2.00,84</v>
          </cell>
          <cell r="C19">
            <v>133</v>
          </cell>
          <cell r="E19">
            <v>3.67</v>
          </cell>
          <cell r="F19">
            <v>22.7</v>
          </cell>
          <cell r="G19">
            <v>18</v>
          </cell>
          <cell r="K19">
            <v>7.46</v>
          </cell>
          <cell r="L19" t="str">
            <v>1.12,76</v>
          </cell>
          <cell r="M19">
            <v>133</v>
          </cell>
          <cell r="N19">
            <v>2.84</v>
          </cell>
          <cell r="O19">
            <v>16.8</v>
          </cell>
          <cell r="P19">
            <v>18</v>
          </cell>
        </row>
        <row r="20">
          <cell r="A20">
            <v>6.9</v>
          </cell>
          <cell r="B20" t="str">
            <v>2.01,19</v>
          </cell>
          <cell r="C20">
            <v>132</v>
          </cell>
          <cell r="E20">
            <v>3.7</v>
          </cell>
          <cell r="F20">
            <v>23.4</v>
          </cell>
          <cell r="G20">
            <v>19</v>
          </cell>
          <cell r="K20">
            <v>7.48</v>
          </cell>
          <cell r="L20" t="str">
            <v>1.13,04</v>
          </cell>
          <cell r="M20">
            <v>132</v>
          </cell>
          <cell r="N20">
            <v>2.87</v>
          </cell>
          <cell r="O20">
            <v>17.32</v>
          </cell>
          <cell r="P20">
            <v>19</v>
          </cell>
        </row>
        <row r="21">
          <cell r="A21">
            <v>6.92</v>
          </cell>
          <cell r="B21" t="str">
            <v>2.01,55</v>
          </cell>
          <cell r="C21">
            <v>131</v>
          </cell>
          <cell r="E21">
            <v>3.73</v>
          </cell>
          <cell r="F21">
            <v>24.1</v>
          </cell>
          <cell r="G21">
            <v>20</v>
          </cell>
          <cell r="K21">
            <v>7.51</v>
          </cell>
          <cell r="L21" t="str">
            <v>1.13,33</v>
          </cell>
          <cell r="M21">
            <v>131</v>
          </cell>
          <cell r="N21">
            <v>2.9</v>
          </cell>
          <cell r="O21">
            <v>17.84</v>
          </cell>
          <cell r="P21">
            <v>20</v>
          </cell>
        </row>
        <row r="22">
          <cell r="A22">
            <v>6.94</v>
          </cell>
          <cell r="B22" t="str">
            <v>2.01,91</v>
          </cell>
          <cell r="C22">
            <v>130</v>
          </cell>
          <cell r="E22">
            <v>3.76</v>
          </cell>
          <cell r="F22">
            <v>24.82</v>
          </cell>
          <cell r="G22">
            <v>21</v>
          </cell>
          <cell r="K22">
            <v>7.53</v>
          </cell>
          <cell r="L22" t="str">
            <v>1.13,62</v>
          </cell>
          <cell r="M22">
            <v>130</v>
          </cell>
          <cell r="N22">
            <v>2.93</v>
          </cell>
          <cell r="O22">
            <v>18.36</v>
          </cell>
          <cell r="P22">
            <v>21</v>
          </cell>
        </row>
        <row r="23">
          <cell r="A23">
            <v>6.96</v>
          </cell>
          <cell r="B23" t="str">
            <v>2.02,26</v>
          </cell>
          <cell r="C23">
            <v>129</v>
          </cell>
          <cell r="E23">
            <v>3.79</v>
          </cell>
          <cell r="F23">
            <v>25.52</v>
          </cell>
          <cell r="G23">
            <v>22</v>
          </cell>
          <cell r="K23">
            <v>7.55</v>
          </cell>
          <cell r="L23" t="str">
            <v>1.13,91</v>
          </cell>
          <cell r="M23">
            <v>129</v>
          </cell>
          <cell r="N23">
            <v>2.96</v>
          </cell>
          <cell r="O23">
            <v>18.88</v>
          </cell>
          <cell r="P23">
            <v>22</v>
          </cell>
        </row>
        <row r="24">
          <cell r="A24">
            <v>6.98</v>
          </cell>
          <cell r="B24" t="str">
            <v>2.02,62</v>
          </cell>
          <cell r="C24">
            <v>128</v>
          </cell>
          <cell r="E24">
            <v>3.82</v>
          </cell>
          <cell r="F24">
            <v>26.22</v>
          </cell>
          <cell r="G24">
            <v>23</v>
          </cell>
          <cell r="K24">
            <v>7.58</v>
          </cell>
          <cell r="L24" t="str">
            <v>1.14,20</v>
          </cell>
          <cell r="M24">
            <v>128</v>
          </cell>
          <cell r="N24">
            <v>2.99</v>
          </cell>
          <cell r="O24">
            <v>19</v>
          </cell>
          <cell r="P24">
            <v>23</v>
          </cell>
        </row>
        <row r="25">
          <cell r="A25">
            <v>7.01</v>
          </cell>
          <cell r="B25" t="str">
            <v>2.02,99</v>
          </cell>
          <cell r="C25">
            <v>127</v>
          </cell>
          <cell r="E25">
            <v>3.85</v>
          </cell>
          <cell r="F25">
            <v>26.92</v>
          </cell>
          <cell r="G25">
            <v>24</v>
          </cell>
          <cell r="K25">
            <v>7.6</v>
          </cell>
          <cell r="L25" t="str">
            <v>1.14,49</v>
          </cell>
          <cell r="M25">
            <v>127</v>
          </cell>
          <cell r="N25">
            <v>3.02</v>
          </cell>
          <cell r="O25">
            <v>19.399999999999999</v>
          </cell>
          <cell r="P25">
            <v>24</v>
          </cell>
        </row>
        <row r="26">
          <cell r="A26">
            <v>7.03</v>
          </cell>
          <cell r="B26" t="str">
            <v>2.03,35</v>
          </cell>
          <cell r="C26">
            <v>126</v>
          </cell>
          <cell r="E26">
            <v>3.88</v>
          </cell>
          <cell r="F26">
            <v>27.64</v>
          </cell>
          <cell r="G26">
            <v>25</v>
          </cell>
          <cell r="K26">
            <v>7.62</v>
          </cell>
          <cell r="L26" t="str">
            <v>1.14,78</v>
          </cell>
          <cell r="M26">
            <v>126</v>
          </cell>
          <cell r="N26">
            <v>3.05</v>
          </cell>
          <cell r="O26">
            <v>20.440000000000001</v>
          </cell>
          <cell r="P26">
            <v>25</v>
          </cell>
        </row>
        <row r="27">
          <cell r="A27">
            <v>7.05</v>
          </cell>
          <cell r="B27" t="str">
            <v>2.03,71</v>
          </cell>
          <cell r="C27">
            <v>125</v>
          </cell>
          <cell r="E27">
            <v>3.91</v>
          </cell>
          <cell r="F27">
            <v>28.34</v>
          </cell>
          <cell r="G27">
            <v>26</v>
          </cell>
          <cell r="K27">
            <v>7.65</v>
          </cell>
          <cell r="L27" t="str">
            <v>1.15,08</v>
          </cell>
          <cell r="M27">
            <v>125</v>
          </cell>
          <cell r="N27">
            <v>3.08</v>
          </cell>
          <cell r="O27">
            <v>20.96</v>
          </cell>
          <cell r="P27">
            <v>26</v>
          </cell>
        </row>
        <row r="28">
          <cell r="A28">
            <v>7.07</v>
          </cell>
          <cell r="B28" t="str">
            <v>2.04,08</v>
          </cell>
          <cell r="C28">
            <v>124</v>
          </cell>
          <cell r="E28">
            <v>3.94</v>
          </cell>
          <cell r="F28">
            <v>29.04</v>
          </cell>
          <cell r="G28">
            <v>27</v>
          </cell>
          <cell r="K28">
            <v>7.67</v>
          </cell>
          <cell r="L28" t="str">
            <v>1.15,37</v>
          </cell>
          <cell r="M28">
            <v>124</v>
          </cell>
          <cell r="N28">
            <v>3.11</v>
          </cell>
          <cell r="O28">
            <v>21.48</v>
          </cell>
          <cell r="P28">
            <v>27</v>
          </cell>
        </row>
        <row r="29">
          <cell r="A29">
            <v>7.09</v>
          </cell>
          <cell r="B29" t="str">
            <v>2.04,45</v>
          </cell>
          <cell r="C29">
            <v>123</v>
          </cell>
          <cell r="E29">
            <v>3.97</v>
          </cell>
          <cell r="F29">
            <v>29.74</v>
          </cell>
          <cell r="G29">
            <v>28</v>
          </cell>
          <cell r="K29">
            <v>7.7</v>
          </cell>
          <cell r="L29" t="str">
            <v>1.15,67</v>
          </cell>
          <cell r="M29">
            <v>123</v>
          </cell>
          <cell r="N29">
            <v>3.14</v>
          </cell>
          <cell r="O29">
            <v>22</v>
          </cell>
          <cell r="P29">
            <v>28</v>
          </cell>
        </row>
        <row r="30">
          <cell r="A30">
            <v>7.12</v>
          </cell>
          <cell r="B30" t="str">
            <v>2.04,82</v>
          </cell>
          <cell r="C30">
            <v>122</v>
          </cell>
          <cell r="E30">
            <v>4</v>
          </cell>
          <cell r="F30">
            <v>30.44</v>
          </cell>
          <cell r="G30">
            <v>29</v>
          </cell>
          <cell r="K30">
            <v>7.72</v>
          </cell>
          <cell r="L30" t="str">
            <v>1.15,97</v>
          </cell>
          <cell r="M30">
            <v>122</v>
          </cell>
          <cell r="N30">
            <v>3.17</v>
          </cell>
          <cell r="O30">
            <v>22.52</v>
          </cell>
          <cell r="P30">
            <v>29</v>
          </cell>
        </row>
        <row r="31">
          <cell r="A31">
            <v>7.14</v>
          </cell>
          <cell r="B31" t="str">
            <v>2.05,19</v>
          </cell>
          <cell r="C31">
            <v>121</v>
          </cell>
          <cell r="E31">
            <v>4.03</v>
          </cell>
          <cell r="F31">
            <v>31.14</v>
          </cell>
          <cell r="G31">
            <v>30</v>
          </cell>
          <cell r="K31">
            <v>7.75</v>
          </cell>
          <cell r="L31" t="str">
            <v>1.16,27</v>
          </cell>
          <cell r="M31">
            <v>121</v>
          </cell>
          <cell r="N31">
            <v>3.2</v>
          </cell>
          <cell r="O31">
            <v>23.04</v>
          </cell>
          <cell r="P31">
            <v>30</v>
          </cell>
        </row>
        <row r="32">
          <cell r="A32">
            <v>7.16</v>
          </cell>
          <cell r="B32" t="str">
            <v>2.05,56</v>
          </cell>
          <cell r="C32">
            <v>120</v>
          </cell>
          <cell r="E32">
            <v>4.0599999999999996</v>
          </cell>
          <cell r="F32">
            <v>31.84</v>
          </cell>
          <cell r="G32">
            <v>31</v>
          </cell>
          <cell r="K32">
            <v>7.77</v>
          </cell>
          <cell r="L32" t="str">
            <v>1.16,57</v>
          </cell>
          <cell r="M32">
            <v>120</v>
          </cell>
          <cell r="N32">
            <v>3.23</v>
          </cell>
          <cell r="O32">
            <v>23.56</v>
          </cell>
          <cell r="P32">
            <v>31</v>
          </cell>
        </row>
        <row r="33">
          <cell r="A33">
            <v>7.18</v>
          </cell>
          <cell r="B33" t="str">
            <v>2.05,93</v>
          </cell>
          <cell r="C33">
            <v>119</v>
          </cell>
          <cell r="E33">
            <v>4.09</v>
          </cell>
          <cell r="F33">
            <v>32.54</v>
          </cell>
          <cell r="G33">
            <v>32</v>
          </cell>
          <cell r="K33">
            <v>7.79</v>
          </cell>
          <cell r="L33" t="str">
            <v>1.16,87</v>
          </cell>
          <cell r="M33">
            <v>119</v>
          </cell>
          <cell r="N33">
            <v>3.26</v>
          </cell>
          <cell r="O33">
            <v>24.08</v>
          </cell>
          <cell r="P33">
            <v>32</v>
          </cell>
        </row>
        <row r="34">
          <cell r="A34">
            <v>7.21</v>
          </cell>
          <cell r="B34" t="str">
            <v>2.06,31</v>
          </cell>
          <cell r="C34">
            <v>118</v>
          </cell>
          <cell r="E34">
            <v>4.12</v>
          </cell>
          <cell r="F34">
            <v>33.24</v>
          </cell>
          <cell r="G34">
            <v>33</v>
          </cell>
          <cell r="K34">
            <v>7.82</v>
          </cell>
          <cell r="L34" t="str">
            <v>1.17,17</v>
          </cell>
          <cell r="M34">
            <v>118</v>
          </cell>
          <cell r="N34">
            <v>3.29</v>
          </cell>
          <cell r="O34">
            <v>24.6</v>
          </cell>
          <cell r="P34">
            <v>33</v>
          </cell>
        </row>
        <row r="35">
          <cell r="A35">
            <v>7.23</v>
          </cell>
          <cell r="B35" t="str">
            <v>2.06,68</v>
          </cell>
          <cell r="C35">
            <v>117</v>
          </cell>
          <cell r="E35">
            <v>4.1500000000000004</v>
          </cell>
          <cell r="F35">
            <v>33.94</v>
          </cell>
          <cell r="G35">
            <v>34</v>
          </cell>
          <cell r="K35">
            <v>7.84</v>
          </cell>
          <cell r="L35" t="str">
            <v>1.17,48</v>
          </cell>
          <cell r="M35">
            <v>117</v>
          </cell>
          <cell r="N35">
            <v>3.32</v>
          </cell>
          <cell r="O35">
            <v>25.12</v>
          </cell>
          <cell r="P35">
            <v>34</v>
          </cell>
        </row>
        <row r="36">
          <cell r="A36">
            <v>7.25</v>
          </cell>
          <cell r="B36" t="str">
            <v>2.07,06</v>
          </cell>
          <cell r="C36">
            <v>116</v>
          </cell>
          <cell r="E36">
            <v>4.18</v>
          </cell>
          <cell r="F36">
            <v>34.64</v>
          </cell>
          <cell r="G36">
            <v>35</v>
          </cell>
          <cell r="K36">
            <v>7.87</v>
          </cell>
          <cell r="L36" t="str">
            <v>1.17,78</v>
          </cell>
          <cell r="M36">
            <v>116</v>
          </cell>
          <cell r="N36">
            <v>3.35</v>
          </cell>
          <cell r="O36">
            <v>25.62</v>
          </cell>
          <cell r="P36">
            <v>35</v>
          </cell>
        </row>
        <row r="37">
          <cell r="A37">
            <v>7.27</v>
          </cell>
          <cell r="B37" t="str">
            <v>2.07,44</v>
          </cell>
          <cell r="C37">
            <v>115</v>
          </cell>
          <cell r="E37">
            <v>4.21</v>
          </cell>
          <cell r="F37">
            <v>35.340000000000003</v>
          </cell>
          <cell r="G37">
            <v>36</v>
          </cell>
          <cell r="K37">
            <v>7.89</v>
          </cell>
          <cell r="L37" t="str">
            <v>1.18,09</v>
          </cell>
          <cell r="M37">
            <v>115</v>
          </cell>
          <cell r="N37">
            <v>3.38</v>
          </cell>
          <cell r="O37">
            <v>26.14</v>
          </cell>
          <cell r="P37">
            <v>36</v>
          </cell>
        </row>
        <row r="38">
          <cell r="A38">
            <v>7.3</v>
          </cell>
          <cell r="B38" t="str">
            <v>2.07,82</v>
          </cell>
          <cell r="C38">
            <v>114</v>
          </cell>
          <cell r="E38">
            <v>4.24</v>
          </cell>
          <cell r="F38">
            <v>36.020000000000003</v>
          </cell>
          <cell r="G38">
            <v>37</v>
          </cell>
          <cell r="K38">
            <v>7.92</v>
          </cell>
          <cell r="L38" t="str">
            <v>1.18,40</v>
          </cell>
          <cell r="M38">
            <v>114</v>
          </cell>
          <cell r="N38">
            <v>3.41</v>
          </cell>
          <cell r="O38">
            <v>26.66</v>
          </cell>
          <cell r="P38">
            <v>37</v>
          </cell>
        </row>
        <row r="39">
          <cell r="A39">
            <v>7.32</v>
          </cell>
          <cell r="B39" t="str">
            <v>2.08,21</v>
          </cell>
          <cell r="C39">
            <v>113</v>
          </cell>
          <cell r="E39">
            <v>4.2699999999999996</v>
          </cell>
          <cell r="F39">
            <v>36.72</v>
          </cell>
          <cell r="G39">
            <v>38</v>
          </cell>
          <cell r="K39">
            <v>7.94</v>
          </cell>
          <cell r="L39" t="str">
            <v>1.18,71</v>
          </cell>
          <cell r="M39">
            <v>113</v>
          </cell>
          <cell r="N39">
            <v>3.44</v>
          </cell>
          <cell r="O39">
            <v>27.18</v>
          </cell>
          <cell r="P39">
            <v>38</v>
          </cell>
        </row>
        <row r="40">
          <cell r="A40">
            <v>7.34</v>
          </cell>
          <cell r="B40" t="str">
            <v>2.08,59</v>
          </cell>
          <cell r="C40">
            <v>112</v>
          </cell>
          <cell r="E40">
            <v>4.3</v>
          </cell>
          <cell r="F40">
            <v>37.42</v>
          </cell>
          <cell r="G40">
            <v>39</v>
          </cell>
          <cell r="K40">
            <v>7.97</v>
          </cell>
          <cell r="L40" t="str">
            <v>1.19,02</v>
          </cell>
          <cell r="M40">
            <v>112</v>
          </cell>
          <cell r="N40">
            <v>3.47</v>
          </cell>
          <cell r="O40">
            <v>27.68</v>
          </cell>
          <cell r="P40">
            <v>39</v>
          </cell>
        </row>
        <row r="41">
          <cell r="A41">
            <v>7.37</v>
          </cell>
          <cell r="B41" t="str">
            <v>2.08,98</v>
          </cell>
          <cell r="C41">
            <v>111</v>
          </cell>
          <cell r="E41">
            <v>4.33</v>
          </cell>
          <cell r="F41">
            <v>38.119999999999997</v>
          </cell>
          <cell r="G41">
            <v>40</v>
          </cell>
          <cell r="K41">
            <v>7.99</v>
          </cell>
          <cell r="L41" t="str">
            <v>1.19,33</v>
          </cell>
          <cell r="M41">
            <v>111</v>
          </cell>
          <cell r="N41">
            <v>3.5</v>
          </cell>
          <cell r="O41">
            <v>28.2</v>
          </cell>
          <cell r="P41">
            <v>40</v>
          </cell>
        </row>
        <row r="42">
          <cell r="A42">
            <v>7.39</v>
          </cell>
          <cell r="B42" t="str">
            <v>2.09,37</v>
          </cell>
          <cell r="C42">
            <v>110</v>
          </cell>
          <cell r="E42">
            <v>4.3600000000000003</v>
          </cell>
          <cell r="F42">
            <v>38.799999999999997</v>
          </cell>
          <cell r="G42">
            <v>41</v>
          </cell>
          <cell r="K42">
            <v>8.02</v>
          </cell>
          <cell r="L42" t="str">
            <v>1.19,64</v>
          </cell>
          <cell r="M42">
            <v>110</v>
          </cell>
          <cell r="N42">
            <v>3.53</v>
          </cell>
          <cell r="O42">
            <v>28.72</v>
          </cell>
          <cell r="P42">
            <v>41</v>
          </cell>
        </row>
        <row r="43">
          <cell r="A43">
            <v>7.41</v>
          </cell>
          <cell r="B43" t="str">
            <v>2.09,76</v>
          </cell>
          <cell r="C43">
            <v>109</v>
          </cell>
          <cell r="E43">
            <v>4.3899999999999997</v>
          </cell>
          <cell r="F43">
            <v>39.5</v>
          </cell>
          <cell r="G43">
            <v>42</v>
          </cell>
          <cell r="K43">
            <v>8.0500000000000007</v>
          </cell>
          <cell r="L43" t="str">
            <v>1.19,96</v>
          </cell>
          <cell r="M43">
            <v>109</v>
          </cell>
          <cell r="N43">
            <v>3.56</v>
          </cell>
          <cell r="O43">
            <v>29.22</v>
          </cell>
          <cell r="P43">
            <v>42</v>
          </cell>
        </row>
        <row r="44">
          <cell r="A44">
            <v>7.44</v>
          </cell>
          <cell r="B44" t="str">
            <v>2.10,15</v>
          </cell>
          <cell r="C44">
            <v>108</v>
          </cell>
          <cell r="E44">
            <v>4.42</v>
          </cell>
          <cell r="F44">
            <v>40.18</v>
          </cell>
          <cell r="G44">
            <v>43</v>
          </cell>
          <cell r="K44">
            <v>8.07</v>
          </cell>
          <cell r="L44" t="str">
            <v>1.20,28</v>
          </cell>
          <cell r="M44">
            <v>108</v>
          </cell>
          <cell r="N44">
            <v>3.59</v>
          </cell>
          <cell r="O44">
            <v>29.74</v>
          </cell>
          <cell r="P44">
            <v>43</v>
          </cell>
        </row>
        <row r="45">
          <cell r="A45">
            <v>7.46</v>
          </cell>
          <cell r="B45" t="str">
            <v>2.10,54</v>
          </cell>
          <cell r="C45">
            <v>107</v>
          </cell>
          <cell r="E45">
            <v>4.45</v>
          </cell>
          <cell r="F45">
            <v>40.880000000000003</v>
          </cell>
          <cell r="G45">
            <v>44</v>
          </cell>
          <cell r="K45">
            <v>8.1</v>
          </cell>
          <cell r="L45" t="str">
            <v>1.20,59</v>
          </cell>
          <cell r="M45">
            <v>107</v>
          </cell>
          <cell r="N45">
            <v>3.62</v>
          </cell>
          <cell r="O45">
            <v>30.26</v>
          </cell>
          <cell r="P45">
            <v>44</v>
          </cell>
        </row>
        <row r="46">
          <cell r="A46">
            <v>7.49</v>
          </cell>
          <cell r="B46" t="str">
            <v>2.10,94</v>
          </cell>
          <cell r="C46">
            <v>106</v>
          </cell>
          <cell r="E46">
            <v>4.4800000000000004</v>
          </cell>
          <cell r="F46">
            <v>41.56</v>
          </cell>
          <cell r="G46">
            <v>45</v>
          </cell>
          <cell r="K46">
            <v>8.1199999999999992</v>
          </cell>
          <cell r="L46" t="str">
            <v>1.20,91</v>
          </cell>
          <cell r="M46">
            <v>106</v>
          </cell>
          <cell r="N46">
            <v>3.65</v>
          </cell>
          <cell r="O46">
            <v>30.76</v>
          </cell>
          <cell r="P46">
            <v>45</v>
          </cell>
        </row>
        <row r="47">
          <cell r="A47">
            <v>7.51</v>
          </cell>
          <cell r="B47" t="str">
            <v>2.11,33</v>
          </cell>
          <cell r="C47">
            <v>105</v>
          </cell>
          <cell r="E47">
            <v>4.51</v>
          </cell>
          <cell r="F47">
            <v>42.26</v>
          </cell>
          <cell r="G47">
            <v>46</v>
          </cell>
          <cell r="K47">
            <v>8.15</v>
          </cell>
          <cell r="L47" t="str">
            <v>1.21,23</v>
          </cell>
          <cell r="M47">
            <v>105</v>
          </cell>
          <cell r="N47">
            <v>3.68</v>
          </cell>
          <cell r="O47">
            <v>31.28</v>
          </cell>
          <cell r="P47">
            <v>46</v>
          </cell>
        </row>
        <row r="48">
          <cell r="A48">
            <v>7.53</v>
          </cell>
          <cell r="B48" t="str">
            <v>2.11,73</v>
          </cell>
          <cell r="C48">
            <v>104</v>
          </cell>
          <cell r="E48">
            <v>4.54</v>
          </cell>
          <cell r="F48">
            <v>42.94</v>
          </cell>
          <cell r="G48">
            <v>47</v>
          </cell>
          <cell r="K48">
            <v>8.17</v>
          </cell>
          <cell r="L48" t="str">
            <v>1.21,56</v>
          </cell>
          <cell r="M48">
            <v>104</v>
          </cell>
          <cell r="N48">
            <v>3.71</v>
          </cell>
          <cell r="O48">
            <v>31.78</v>
          </cell>
          <cell r="P48">
            <v>47</v>
          </cell>
        </row>
        <row r="49">
          <cell r="A49">
            <v>7.56</v>
          </cell>
          <cell r="B49" t="str">
            <v>2.12,13</v>
          </cell>
          <cell r="C49">
            <v>103</v>
          </cell>
          <cell r="E49">
            <v>4.57</v>
          </cell>
          <cell r="F49">
            <v>43.64</v>
          </cell>
          <cell r="G49">
            <v>48</v>
          </cell>
          <cell r="K49">
            <v>8.1999999999999993</v>
          </cell>
          <cell r="L49" t="str">
            <v>1.21,88</v>
          </cell>
          <cell r="M49">
            <v>103</v>
          </cell>
          <cell r="N49">
            <v>3.74</v>
          </cell>
          <cell r="O49">
            <v>32.299999999999997</v>
          </cell>
          <cell r="P49">
            <v>48</v>
          </cell>
        </row>
        <row r="50">
          <cell r="A50">
            <v>7.58</v>
          </cell>
          <cell r="B50" t="str">
            <v>2.12,54</v>
          </cell>
          <cell r="C50">
            <v>102</v>
          </cell>
          <cell r="E50">
            <v>4.5999999999999996</v>
          </cell>
          <cell r="F50">
            <v>44.32</v>
          </cell>
          <cell r="G50">
            <v>49</v>
          </cell>
          <cell r="K50">
            <v>8.23</v>
          </cell>
          <cell r="L50" t="str">
            <v>1.22,21</v>
          </cell>
          <cell r="M50">
            <v>102</v>
          </cell>
          <cell r="N50">
            <v>3.77</v>
          </cell>
          <cell r="O50">
            <v>32.799999999999997</v>
          </cell>
          <cell r="P50">
            <v>49</v>
          </cell>
        </row>
        <row r="51">
          <cell r="A51">
            <v>7.61</v>
          </cell>
          <cell r="B51" t="str">
            <v>2.12,94</v>
          </cell>
          <cell r="C51">
            <v>101</v>
          </cell>
          <cell r="E51">
            <v>4.63</v>
          </cell>
          <cell r="F51">
            <v>45.02</v>
          </cell>
          <cell r="G51">
            <v>50</v>
          </cell>
          <cell r="K51">
            <v>8.25</v>
          </cell>
          <cell r="L51" t="str">
            <v>1.22,53</v>
          </cell>
          <cell r="M51">
            <v>101</v>
          </cell>
          <cell r="N51">
            <v>3.8</v>
          </cell>
          <cell r="O51">
            <v>33.299999999999997</v>
          </cell>
          <cell r="P51">
            <v>50</v>
          </cell>
        </row>
        <row r="52">
          <cell r="A52">
            <v>7.63</v>
          </cell>
          <cell r="B52" t="str">
            <v>2.13,35</v>
          </cell>
          <cell r="C52">
            <v>100</v>
          </cell>
          <cell r="E52">
            <v>4.66</v>
          </cell>
          <cell r="F52">
            <v>45.7</v>
          </cell>
          <cell r="G52">
            <v>51</v>
          </cell>
          <cell r="K52">
            <v>8.2799999999999994</v>
          </cell>
          <cell r="L52" t="str">
            <v>1.22,86</v>
          </cell>
          <cell r="M52">
            <v>100</v>
          </cell>
          <cell r="N52">
            <v>3.83</v>
          </cell>
          <cell r="O52">
            <v>33.82</v>
          </cell>
          <cell r="P52">
            <v>51</v>
          </cell>
        </row>
        <row r="53">
          <cell r="A53">
            <v>7.66</v>
          </cell>
          <cell r="B53" t="str">
            <v>2.13,76</v>
          </cell>
          <cell r="C53">
            <v>99</v>
          </cell>
          <cell r="E53">
            <v>4.6900000000000004</v>
          </cell>
          <cell r="F53">
            <v>46.38</v>
          </cell>
          <cell r="G53">
            <v>52</v>
          </cell>
          <cell r="K53">
            <v>8.31</v>
          </cell>
          <cell r="L53" t="str">
            <v>1.23,19</v>
          </cell>
          <cell r="M53">
            <v>99</v>
          </cell>
          <cell r="N53">
            <v>3.86</v>
          </cell>
          <cell r="O53">
            <v>34.32</v>
          </cell>
          <cell r="P53">
            <v>52</v>
          </cell>
        </row>
        <row r="54">
          <cell r="A54">
            <v>7.68</v>
          </cell>
          <cell r="B54" t="str">
            <v>2.14,17</v>
          </cell>
          <cell r="C54">
            <v>98</v>
          </cell>
          <cell r="E54">
            <v>4.72</v>
          </cell>
          <cell r="F54">
            <v>47.06</v>
          </cell>
          <cell r="G54">
            <v>53</v>
          </cell>
          <cell r="K54">
            <v>8.33</v>
          </cell>
          <cell r="L54" t="str">
            <v>1.23,52</v>
          </cell>
          <cell r="M54">
            <v>98</v>
          </cell>
          <cell r="N54">
            <v>3.89</v>
          </cell>
          <cell r="O54">
            <v>34.840000000000003</v>
          </cell>
          <cell r="P54">
            <v>53</v>
          </cell>
        </row>
        <row r="55">
          <cell r="A55">
            <v>7.71</v>
          </cell>
          <cell r="B55" t="str">
            <v>2.14,58</v>
          </cell>
          <cell r="C55">
            <v>97</v>
          </cell>
          <cell r="E55">
            <v>4.75</v>
          </cell>
          <cell r="F55">
            <v>47.76</v>
          </cell>
          <cell r="G55">
            <v>54</v>
          </cell>
          <cell r="K55">
            <v>8.36</v>
          </cell>
          <cell r="L55" t="str">
            <v>1.23,86</v>
          </cell>
          <cell r="M55">
            <v>97</v>
          </cell>
          <cell r="N55">
            <v>3.92</v>
          </cell>
          <cell r="O55">
            <v>35.340000000000003</v>
          </cell>
          <cell r="P55">
            <v>54</v>
          </cell>
        </row>
        <row r="56">
          <cell r="A56">
            <v>7.73</v>
          </cell>
          <cell r="B56" t="str">
            <v>2.15,00</v>
          </cell>
          <cell r="C56">
            <v>96</v>
          </cell>
          <cell r="E56">
            <v>4.78</v>
          </cell>
          <cell r="F56">
            <v>48.44</v>
          </cell>
          <cell r="G56">
            <v>55</v>
          </cell>
          <cell r="K56">
            <v>8.39</v>
          </cell>
          <cell r="L56" t="str">
            <v>1.24,19</v>
          </cell>
          <cell r="M56">
            <v>96</v>
          </cell>
          <cell r="N56">
            <v>3.95</v>
          </cell>
          <cell r="O56">
            <v>35.840000000000003</v>
          </cell>
          <cell r="P56">
            <v>55</v>
          </cell>
        </row>
        <row r="57">
          <cell r="A57">
            <v>7.76</v>
          </cell>
          <cell r="B57" t="str">
            <v>2.15,42</v>
          </cell>
          <cell r="C57">
            <v>95</v>
          </cell>
          <cell r="E57">
            <v>4.8099999999999996</v>
          </cell>
          <cell r="F57">
            <v>49.12</v>
          </cell>
          <cell r="G57">
            <v>56</v>
          </cell>
          <cell r="K57">
            <v>8.42</v>
          </cell>
          <cell r="L57" t="str">
            <v>1.24,53</v>
          </cell>
          <cell r="M57">
            <v>95</v>
          </cell>
          <cell r="N57">
            <v>3.98</v>
          </cell>
          <cell r="O57">
            <v>36.340000000000003</v>
          </cell>
          <cell r="P57">
            <v>56</v>
          </cell>
        </row>
        <row r="58">
          <cell r="A58">
            <v>7.78</v>
          </cell>
          <cell r="B58" t="str">
            <v>2.15,84</v>
          </cell>
          <cell r="C58">
            <v>94</v>
          </cell>
          <cell r="E58">
            <v>4.84</v>
          </cell>
          <cell r="F58">
            <v>49.8</v>
          </cell>
          <cell r="G58">
            <v>57</v>
          </cell>
          <cell r="K58">
            <v>8.44</v>
          </cell>
          <cell r="L58" t="str">
            <v>1.24,87</v>
          </cell>
          <cell r="M58">
            <v>94</v>
          </cell>
          <cell r="N58">
            <v>4.01</v>
          </cell>
          <cell r="O58">
            <v>36.86</v>
          </cell>
          <cell r="P58">
            <v>57</v>
          </cell>
        </row>
        <row r="59">
          <cell r="A59">
            <v>7.81</v>
          </cell>
          <cell r="B59" t="str">
            <v>2.16,26</v>
          </cell>
          <cell r="C59">
            <v>93</v>
          </cell>
          <cell r="E59">
            <v>4.87</v>
          </cell>
          <cell r="F59">
            <v>50.48</v>
          </cell>
          <cell r="G59">
            <v>58</v>
          </cell>
          <cell r="K59">
            <v>8.4700000000000006</v>
          </cell>
          <cell r="L59" t="str">
            <v>1.25,21</v>
          </cell>
          <cell r="M59">
            <v>93</v>
          </cell>
          <cell r="N59">
            <v>4.04</v>
          </cell>
          <cell r="O59">
            <v>37.36</v>
          </cell>
          <cell r="P59">
            <v>58</v>
          </cell>
        </row>
        <row r="60">
          <cell r="A60">
            <v>7.83</v>
          </cell>
          <cell r="B60" t="str">
            <v>2.16,68</v>
          </cell>
          <cell r="C60">
            <v>92</v>
          </cell>
          <cell r="E60">
            <v>4.9000000000000004</v>
          </cell>
          <cell r="F60">
            <v>51.16</v>
          </cell>
          <cell r="G60">
            <v>59</v>
          </cell>
          <cell r="K60">
            <v>8.5</v>
          </cell>
          <cell r="L60" t="str">
            <v>1.25,55</v>
          </cell>
          <cell r="M60">
            <v>92</v>
          </cell>
          <cell r="N60">
            <v>4.07</v>
          </cell>
          <cell r="O60">
            <v>37.86</v>
          </cell>
          <cell r="P60">
            <v>59</v>
          </cell>
        </row>
        <row r="61">
          <cell r="A61">
            <v>7.86</v>
          </cell>
          <cell r="B61" t="str">
            <v>2.17,11</v>
          </cell>
          <cell r="C61">
            <v>91</v>
          </cell>
          <cell r="E61">
            <v>4.93</v>
          </cell>
          <cell r="F61">
            <v>51.84</v>
          </cell>
          <cell r="G61">
            <v>60</v>
          </cell>
          <cell r="K61">
            <v>8.5299999999999994</v>
          </cell>
          <cell r="L61" t="str">
            <v>1.25,90</v>
          </cell>
          <cell r="M61">
            <v>91</v>
          </cell>
          <cell r="N61">
            <v>4.0999999999999996</v>
          </cell>
          <cell r="O61">
            <v>38.36</v>
          </cell>
          <cell r="P61">
            <v>60</v>
          </cell>
        </row>
        <row r="62">
          <cell r="A62">
            <v>7.89</v>
          </cell>
          <cell r="B62" t="str">
            <v>2.17,54</v>
          </cell>
          <cell r="C62">
            <v>90</v>
          </cell>
          <cell r="E62">
            <v>4.96</v>
          </cell>
          <cell r="F62">
            <v>52.52</v>
          </cell>
          <cell r="G62">
            <v>61</v>
          </cell>
          <cell r="K62">
            <v>8.56</v>
          </cell>
          <cell r="L62" t="str">
            <v>1.26,25</v>
          </cell>
          <cell r="M62">
            <v>90</v>
          </cell>
          <cell r="N62">
            <v>4.13</v>
          </cell>
          <cell r="O62">
            <v>38.86</v>
          </cell>
          <cell r="P62">
            <v>61</v>
          </cell>
        </row>
        <row r="63">
          <cell r="A63">
            <v>7.91</v>
          </cell>
          <cell r="B63" t="str">
            <v>2.17,97</v>
          </cell>
          <cell r="C63">
            <v>89</v>
          </cell>
          <cell r="E63">
            <v>4.99</v>
          </cell>
          <cell r="F63">
            <v>53.2</v>
          </cell>
          <cell r="G63">
            <v>62</v>
          </cell>
          <cell r="K63">
            <v>8.58</v>
          </cell>
          <cell r="L63" t="str">
            <v>1.26,59</v>
          </cell>
          <cell r="M63">
            <v>89</v>
          </cell>
          <cell r="N63">
            <v>4.16</v>
          </cell>
          <cell r="O63">
            <v>39.380000000000003</v>
          </cell>
          <cell r="P63">
            <v>62</v>
          </cell>
        </row>
        <row r="64">
          <cell r="A64">
            <v>7.94</v>
          </cell>
          <cell r="B64" t="str">
            <v>2.18,41</v>
          </cell>
          <cell r="C64">
            <v>88</v>
          </cell>
          <cell r="E64">
            <v>5.0199999999999996</v>
          </cell>
          <cell r="F64">
            <v>53.88</v>
          </cell>
          <cell r="G64">
            <v>63</v>
          </cell>
          <cell r="K64">
            <v>8.61</v>
          </cell>
          <cell r="L64" t="str">
            <v>1.26,94</v>
          </cell>
          <cell r="M64">
            <v>88</v>
          </cell>
          <cell r="N64">
            <v>4.1900000000000004</v>
          </cell>
          <cell r="O64">
            <v>39.880000000000003</v>
          </cell>
          <cell r="P64">
            <v>63</v>
          </cell>
        </row>
        <row r="65">
          <cell r="A65">
            <v>7.96</v>
          </cell>
          <cell r="B65" t="str">
            <v>2.18,84</v>
          </cell>
          <cell r="C65">
            <v>87</v>
          </cell>
          <cell r="E65">
            <v>5.05</v>
          </cell>
          <cell r="F65">
            <v>54.56</v>
          </cell>
          <cell r="G65">
            <v>64</v>
          </cell>
          <cell r="K65">
            <v>8.64</v>
          </cell>
          <cell r="L65" t="str">
            <v>1.27,30</v>
          </cell>
          <cell r="M65">
            <v>87</v>
          </cell>
          <cell r="N65">
            <v>4.22</v>
          </cell>
          <cell r="O65">
            <v>40.380000000000003</v>
          </cell>
          <cell r="P65">
            <v>64</v>
          </cell>
        </row>
        <row r="66">
          <cell r="A66">
            <v>7.99</v>
          </cell>
          <cell r="B66" t="str">
            <v>2.19,28</v>
          </cell>
          <cell r="C66">
            <v>86</v>
          </cell>
          <cell r="E66">
            <v>5.08</v>
          </cell>
          <cell r="F66">
            <v>55.24</v>
          </cell>
          <cell r="G66">
            <v>65</v>
          </cell>
          <cell r="K66">
            <v>8.67</v>
          </cell>
          <cell r="L66" t="str">
            <v>1.27,65</v>
          </cell>
          <cell r="M66">
            <v>86</v>
          </cell>
          <cell r="N66">
            <v>4.25</v>
          </cell>
          <cell r="O66">
            <v>40.880000000000003</v>
          </cell>
          <cell r="P66">
            <v>65</v>
          </cell>
        </row>
        <row r="67">
          <cell r="A67">
            <v>8.02</v>
          </cell>
          <cell r="B67" t="str">
            <v>2.19,72</v>
          </cell>
          <cell r="C67">
            <v>85</v>
          </cell>
          <cell r="E67">
            <v>5.1100000000000003</v>
          </cell>
          <cell r="F67">
            <v>55.92</v>
          </cell>
          <cell r="G67">
            <v>66</v>
          </cell>
          <cell r="K67">
            <v>8.6999999999999993</v>
          </cell>
          <cell r="L67" t="str">
            <v>1.28,01</v>
          </cell>
          <cell r="M67">
            <v>85</v>
          </cell>
          <cell r="N67">
            <v>4.28</v>
          </cell>
          <cell r="O67">
            <v>41.38</v>
          </cell>
          <cell r="P67">
            <v>66</v>
          </cell>
        </row>
        <row r="68">
          <cell r="A68">
            <v>8.0399999999999991</v>
          </cell>
          <cell r="B68" t="str">
            <v>2.20,17</v>
          </cell>
          <cell r="C68">
            <v>84</v>
          </cell>
          <cell r="E68">
            <v>5.14</v>
          </cell>
          <cell r="F68">
            <v>56.6</v>
          </cell>
          <cell r="G68">
            <v>67</v>
          </cell>
          <cell r="K68">
            <v>8.73</v>
          </cell>
          <cell r="L68" t="str">
            <v>1.28,37</v>
          </cell>
          <cell r="M68">
            <v>84</v>
          </cell>
          <cell r="N68">
            <v>4.3099999999999996</v>
          </cell>
          <cell r="O68">
            <v>41.88</v>
          </cell>
          <cell r="P68">
            <v>67</v>
          </cell>
        </row>
        <row r="69">
          <cell r="A69">
            <v>8.07</v>
          </cell>
          <cell r="B69" t="str">
            <v>2.20,61</v>
          </cell>
          <cell r="C69">
            <v>83</v>
          </cell>
          <cell r="E69">
            <v>5.17</v>
          </cell>
          <cell r="F69">
            <v>57.28</v>
          </cell>
          <cell r="G69">
            <v>68</v>
          </cell>
          <cell r="K69">
            <v>8.76</v>
          </cell>
          <cell r="L69" t="str">
            <v>1.28,73</v>
          </cell>
          <cell r="M69">
            <v>83</v>
          </cell>
          <cell r="N69">
            <v>4.34</v>
          </cell>
          <cell r="O69">
            <v>42.38</v>
          </cell>
          <cell r="P69">
            <v>68</v>
          </cell>
        </row>
        <row r="70">
          <cell r="A70">
            <v>8.1</v>
          </cell>
          <cell r="B70" t="str">
            <v>2.21,06</v>
          </cell>
          <cell r="C70">
            <v>82</v>
          </cell>
          <cell r="E70">
            <v>5.2</v>
          </cell>
          <cell r="F70">
            <v>57.94</v>
          </cell>
          <cell r="G70">
            <v>69</v>
          </cell>
          <cell r="K70">
            <v>8.7899999999999991</v>
          </cell>
          <cell r="L70" t="str">
            <v>1.29,09</v>
          </cell>
          <cell r="M70">
            <v>82</v>
          </cell>
          <cell r="N70">
            <v>4.37</v>
          </cell>
          <cell r="O70">
            <v>42.88</v>
          </cell>
          <cell r="P70">
            <v>69</v>
          </cell>
        </row>
        <row r="71">
          <cell r="A71">
            <v>8.1300000000000008</v>
          </cell>
          <cell r="B71" t="str">
            <v>2.21,52</v>
          </cell>
          <cell r="C71">
            <v>81</v>
          </cell>
          <cell r="E71">
            <v>5.23</v>
          </cell>
          <cell r="F71">
            <v>58.62</v>
          </cell>
          <cell r="G71">
            <v>70</v>
          </cell>
          <cell r="K71">
            <v>8.82</v>
          </cell>
          <cell r="L71" t="str">
            <v>1.29,46</v>
          </cell>
          <cell r="M71">
            <v>81</v>
          </cell>
          <cell r="N71">
            <v>4.4000000000000004</v>
          </cell>
          <cell r="O71">
            <v>43.38</v>
          </cell>
          <cell r="P71">
            <v>70</v>
          </cell>
        </row>
        <row r="72">
          <cell r="A72">
            <v>8.15</v>
          </cell>
          <cell r="B72" t="str">
            <v>2.21,97</v>
          </cell>
          <cell r="C72">
            <v>80</v>
          </cell>
          <cell r="E72">
            <v>5.26</v>
          </cell>
          <cell r="F72">
            <v>59.3</v>
          </cell>
          <cell r="G72">
            <v>71</v>
          </cell>
          <cell r="K72">
            <v>8.85</v>
          </cell>
          <cell r="L72" t="str">
            <v>1.29,82</v>
          </cell>
          <cell r="M72">
            <v>80</v>
          </cell>
          <cell r="N72">
            <v>4.43</v>
          </cell>
          <cell r="O72">
            <v>43.88</v>
          </cell>
          <cell r="P72">
            <v>71</v>
          </cell>
        </row>
        <row r="73">
          <cell r="A73">
            <v>8.18</v>
          </cell>
          <cell r="B73" t="str">
            <v>2.22,43</v>
          </cell>
          <cell r="C73">
            <v>79</v>
          </cell>
          <cell r="E73">
            <v>5.29</v>
          </cell>
          <cell r="F73">
            <v>59.96</v>
          </cell>
          <cell r="G73">
            <v>72</v>
          </cell>
          <cell r="K73">
            <v>8.8800000000000008</v>
          </cell>
          <cell r="L73" t="str">
            <v>1.30,19</v>
          </cell>
          <cell r="M73">
            <v>79</v>
          </cell>
          <cell r="N73">
            <v>4.46</v>
          </cell>
          <cell r="O73">
            <v>44.38</v>
          </cell>
          <cell r="P73">
            <v>72</v>
          </cell>
        </row>
        <row r="74">
          <cell r="A74">
            <v>8.2100000000000009</v>
          </cell>
          <cell r="B74" t="str">
            <v>2.22,89</v>
          </cell>
          <cell r="C74">
            <v>78</v>
          </cell>
          <cell r="E74">
            <v>5.32</v>
          </cell>
          <cell r="F74">
            <v>60.64</v>
          </cell>
          <cell r="G74">
            <v>73</v>
          </cell>
          <cell r="K74">
            <v>8.91</v>
          </cell>
          <cell r="L74" t="str">
            <v>1.30,57</v>
          </cell>
          <cell r="M74">
            <v>78</v>
          </cell>
          <cell r="N74">
            <v>4.49</v>
          </cell>
          <cell r="O74">
            <v>44.88</v>
          </cell>
          <cell r="P74">
            <v>73</v>
          </cell>
        </row>
        <row r="75">
          <cell r="A75">
            <v>8.24</v>
          </cell>
          <cell r="B75" t="str">
            <v>2.23,36</v>
          </cell>
          <cell r="C75">
            <v>77</v>
          </cell>
          <cell r="E75">
            <v>5.35</v>
          </cell>
          <cell r="F75">
            <v>61.32</v>
          </cell>
          <cell r="G75">
            <v>74</v>
          </cell>
          <cell r="K75">
            <v>8.94</v>
          </cell>
          <cell r="L75" t="str">
            <v>1.30,94</v>
          </cell>
          <cell r="M75">
            <v>77</v>
          </cell>
          <cell r="N75">
            <v>4.5199999999999996</v>
          </cell>
          <cell r="O75">
            <v>45.38</v>
          </cell>
          <cell r="P75">
            <v>74</v>
          </cell>
        </row>
        <row r="76">
          <cell r="A76">
            <v>8.27</v>
          </cell>
          <cell r="B76" t="str">
            <v>2.23,86</v>
          </cell>
          <cell r="C76">
            <v>76</v>
          </cell>
          <cell r="E76">
            <v>5.38</v>
          </cell>
          <cell r="F76">
            <v>61.98</v>
          </cell>
          <cell r="G76">
            <v>75</v>
          </cell>
          <cell r="K76">
            <v>8.9700000000000006</v>
          </cell>
          <cell r="L76" t="str">
            <v>1.31,32</v>
          </cell>
          <cell r="M76">
            <v>76</v>
          </cell>
          <cell r="N76">
            <v>4.55</v>
          </cell>
          <cell r="O76">
            <v>45.86</v>
          </cell>
          <cell r="P76">
            <v>75</v>
          </cell>
        </row>
        <row r="77">
          <cell r="A77">
            <v>8.2899999999999991</v>
          </cell>
          <cell r="B77" t="str">
            <v>2.24,29</v>
          </cell>
          <cell r="C77">
            <v>75</v>
          </cell>
          <cell r="E77">
            <v>5.41</v>
          </cell>
          <cell r="F77">
            <v>62.66</v>
          </cell>
          <cell r="G77">
            <v>76</v>
          </cell>
          <cell r="K77">
            <v>9</v>
          </cell>
          <cell r="L77" t="str">
            <v>1.31,70</v>
          </cell>
          <cell r="M77">
            <v>75</v>
          </cell>
          <cell r="N77">
            <v>4.58</v>
          </cell>
          <cell r="O77">
            <v>46.36</v>
          </cell>
          <cell r="P77">
            <v>76</v>
          </cell>
        </row>
        <row r="78">
          <cell r="A78">
            <v>8.32</v>
          </cell>
          <cell r="B78" t="str">
            <v>2.24,76</v>
          </cell>
          <cell r="C78">
            <v>74</v>
          </cell>
          <cell r="E78">
            <v>5.44</v>
          </cell>
          <cell r="F78">
            <v>63.32</v>
          </cell>
          <cell r="G78">
            <v>77</v>
          </cell>
          <cell r="K78">
            <v>9.0299999999999994</v>
          </cell>
          <cell r="L78" t="str">
            <v>1.32,08</v>
          </cell>
          <cell r="M78">
            <v>74</v>
          </cell>
          <cell r="N78">
            <v>4.6100000000000003</v>
          </cell>
          <cell r="O78">
            <v>46.86</v>
          </cell>
          <cell r="P78">
            <v>77</v>
          </cell>
        </row>
        <row r="79">
          <cell r="A79">
            <v>8.35</v>
          </cell>
          <cell r="B79" t="str">
            <v>2.25,24</v>
          </cell>
          <cell r="C79">
            <v>73</v>
          </cell>
          <cell r="E79">
            <v>5.47</v>
          </cell>
          <cell r="F79">
            <v>64</v>
          </cell>
          <cell r="G79">
            <v>78</v>
          </cell>
          <cell r="K79">
            <v>9.06</v>
          </cell>
          <cell r="L79" t="str">
            <v>1.32,46</v>
          </cell>
          <cell r="M79">
            <v>73</v>
          </cell>
          <cell r="N79">
            <v>4.6399999999999997</v>
          </cell>
          <cell r="O79">
            <v>47.36</v>
          </cell>
          <cell r="P79">
            <v>78</v>
          </cell>
        </row>
        <row r="80">
          <cell r="A80">
            <v>8.3800000000000008</v>
          </cell>
          <cell r="B80" t="str">
            <v>2.25,72</v>
          </cell>
          <cell r="C80">
            <v>72</v>
          </cell>
          <cell r="E80">
            <v>5.5</v>
          </cell>
          <cell r="F80">
            <v>64.66</v>
          </cell>
          <cell r="G80">
            <v>79</v>
          </cell>
          <cell r="K80">
            <v>9.09</v>
          </cell>
          <cell r="L80" t="str">
            <v>1.32,85</v>
          </cell>
          <cell r="M80">
            <v>72</v>
          </cell>
          <cell r="N80">
            <v>4.67</v>
          </cell>
          <cell r="O80">
            <v>47.86</v>
          </cell>
          <cell r="P80">
            <v>79</v>
          </cell>
        </row>
        <row r="81">
          <cell r="A81">
            <v>8.41</v>
          </cell>
          <cell r="B81" t="str">
            <v>2.26,20</v>
          </cell>
          <cell r="C81">
            <v>71</v>
          </cell>
          <cell r="E81">
            <v>5.53</v>
          </cell>
          <cell r="F81">
            <v>65.34</v>
          </cell>
          <cell r="G81">
            <v>80</v>
          </cell>
          <cell r="K81">
            <v>9.1199999999999992</v>
          </cell>
          <cell r="L81" t="str">
            <v>1.33,24</v>
          </cell>
          <cell r="M81">
            <v>71</v>
          </cell>
          <cell r="N81">
            <v>4.7</v>
          </cell>
          <cell r="O81">
            <v>48.34</v>
          </cell>
          <cell r="P81">
            <v>80</v>
          </cell>
        </row>
        <row r="82">
          <cell r="A82">
            <v>8.44</v>
          </cell>
          <cell r="B82" t="str">
            <v>2.26,69</v>
          </cell>
          <cell r="C82">
            <v>70</v>
          </cell>
          <cell r="E82">
            <v>5.56</v>
          </cell>
          <cell r="F82">
            <v>66</v>
          </cell>
          <cell r="G82">
            <v>81</v>
          </cell>
          <cell r="K82">
            <v>9.16</v>
          </cell>
          <cell r="L82" t="str">
            <v>1.33,63</v>
          </cell>
          <cell r="M82">
            <v>70</v>
          </cell>
          <cell r="N82">
            <v>4.74</v>
          </cell>
          <cell r="O82">
            <v>48.84</v>
          </cell>
          <cell r="P82">
            <v>81</v>
          </cell>
        </row>
        <row r="83">
          <cell r="A83">
            <v>8.4700000000000006</v>
          </cell>
          <cell r="B83" t="str">
            <v>2.27,18</v>
          </cell>
          <cell r="C83">
            <v>69</v>
          </cell>
          <cell r="E83">
            <v>5.59</v>
          </cell>
          <cell r="F83">
            <v>66.66</v>
          </cell>
          <cell r="G83">
            <v>82</v>
          </cell>
          <cell r="K83">
            <v>9.19</v>
          </cell>
          <cell r="L83" t="str">
            <v>1.34,03</v>
          </cell>
          <cell r="M83">
            <v>69</v>
          </cell>
          <cell r="N83">
            <v>4.7699999999999996</v>
          </cell>
          <cell r="O83">
            <v>49.34</v>
          </cell>
          <cell r="P83">
            <v>82</v>
          </cell>
        </row>
        <row r="84">
          <cell r="A84">
            <v>8.5</v>
          </cell>
          <cell r="B84" t="str">
            <v>2.27,67</v>
          </cell>
          <cell r="C84">
            <v>68</v>
          </cell>
          <cell r="E84">
            <v>5.62</v>
          </cell>
          <cell r="F84">
            <v>67.34</v>
          </cell>
          <cell r="G84">
            <v>83</v>
          </cell>
          <cell r="K84">
            <v>9.2200000000000006</v>
          </cell>
          <cell r="L84" t="str">
            <v>1.34,43</v>
          </cell>
          <cell r="M84">
            <v>68</v>
          </cell>
          <cell r="N84">
            <v>4.8</v>
          </cell>
          <cell r="O84">
            <v>49.82</v>
          </cell>
          <cell r="P84">
            <v>83</v>
          </cell>
        </row>
        <row r="85">
          <cell r="A85">
            <v>8.5299999999999994</v>
          </cell>
          <cell r="B85" t="str">
            <v>2.28,17</v>
          </cell>
          <cell r="C85">
            <v>67</v>
          </cell>
          <cell r="E85">
            <v>5.65</v>
          </cell>
          <cell r="F85">
            <v>68</v>
          </cell>
          <cell r="G85">
            <v>84</v>
          </cell>
          <cell r="K85">
            <v>9.25</v>
          </cell>
          <cell r="L85" t="str">
            <v>1.34,83</v>
          </cell>
          <cell r="M85">
            <v>67</v>
          </cell>
          <cell r="N85">
            <v>4.83</v>
          </cell>
          <cell r="O85">
            <v>50.32</v>
          </cell>
          <cell r="P85">
            <v>84</v>
          </cell>
        </row>
        <row r="86">
          <cell r="A86">
            <v>8.56</v>
          </cell>
          <cell r="B86" t="str">
            <v>2.28,67</v>
          </cell>
          <cell r="C86">
            <v>66</v>
          </cell>
          <cell r="E86">
            <v>5.68</v>
          </cell>
          <cell r="F86">
            <v>68.66</v>
          </cell>
          <cell r="G86">
            <v>85</v>
          </cell>
          <cell r="K86">
            <v>9.2899999999999991</v>
          </cell>
          <cell r="L86" t="str">
            <v>1.35,23</v>
          </cell>
          <cell r="M86">
            <v>66</v>
          </cell>
          <cell r="N86">
            <v>4.8600000000000003</v>
          </cell>
          <cell r="O86">
            <v>50.82</v>
          </cell>
          <cell r="P86">
            <v>85</v>
          </cell>
        </row>
        <row r="87">
          <cell r="A87">
            <v>8.59</v>
          </cell>
          <cell r="B87" t="str">
            <v>2.29,17</v>
          </cell>
          <cell r="C87">
            <v>65</v>
          </cell>
          <cell r="E87">
            <v>5.71</v>
          </cell>
          <cell r="F87">
            <v>69.319999999999993</v>
          </cell>
          <cell r="G87">
            <v>86</v>
          </cell>
          <cell r="K87">
            <v>9.32</v>
          </cell>
          <cell r="L87" t="str">
            <v>1.35,64</v>
          </cell>
          <cell r="M87">
            <v>65</v>
          </cell>
          <cell r="N87">
            <v>4.8899999999999997</v>
          </cell>
          <cell r="O87">
            <v>51.3</v>
          </cell>
          <cell r="P87">
            <v>86</v>
          </cell>
        </row>
        <row r="88">
          <cell r="A88">
            <v>8.6199999999999992</v>
          </cell>
          <cell r="B88" t="str">
            <v>2.29,68</v>
          </cell>
          <cell r="C88">
            <v>64</v>
          </cell>
          <cell r="E88">
            <v>5.74</v>
          </cell>
          <cell r="F88">
            <v>70</v>
          </cell>
          <cell r="G88">
            <v>87</v>
          </cell>
          <cell r="K88">
            <v>9.35</v>
          </cell>
          <cell r="L88" t="str">
            <v>1.36,05</v>
          </cell>
          <cell r="M88">
            <v>64</v>
          </cell>
          <cell r="N88">
            <v>4.92</v>
          </cell>
          <cell r="O88">
            <v>51.8</v>
          </cell>
          <cell r="P88">
            <v>87</v>
          </cell>
        </row>
        <row r="89">
          <cell r="A89">
            <v>8.65</v>
          </cell>
          <cell r="B89" t="str">
            <v>2.30,19</v>
          </cell>
          <cell r="C89">
            <v>63</v>
          </cell>
          <cell r="E89">
            <v>5.77</v>
          </cell>
          <cell r="F89">
            <v>70.66</v>
          </cell>
          <cell r="G89">
            <v>88</v>
          </cell>
          <cell r="K89">
            <v>9.3800000000000008</v>
          </cell>
          <cell r="L89" t="str">
            <v>1.36,46</v>
          </cell>
          <cell r="M89">
            <v>63</v>
          </cell>
          <cell r="N89">
            <v>4.95</v>
          </cell>
          <cell r="O89">
            <v>52.28</v>
          </cell>
          <cell r="P89">
            <v>88</v>
          </cell>
        </row>
        <row r="90">
          <cell r="A90">
            <v>8.68</v>
          </cell>
          <cell r="B90" t="str">
            <v>2.30,71</v>
          </cell>
          <cell r="C90">
            <v>62</v>
          </cell>
          <cell r="E90">
            <v>5.8</v>
          </cell>
          <cell r="F90">
            <v>71.319999999999993</v>
          </cell>
          <cell r="G90">
            <v>89</v>
          </cell>
          <cell r="K90">
            <v>9.42</v>
          </cell>
          <cell r="L90" t="str">
            <v>1.36,88</v>
          </cell>
          <cell r="M90">
            <v>62</v>
          </cell>
          <cell r="N90">
            <v>4.97</v>
          </cell>
          <cell r="O90">
            <v>52.78</v>
          </cell>
          <cell r="P90">
            <v>89</v>
          </cell>
        </row>
        <row r="91">
          <cell r="A91">
            <v>8.7100000000000009</v>
          </cell>
          <cell r="B91" t="str">
            <v>2.31,23</v>
          </cell>
          <cell r="C91">
            <v>61</v>
          </cell>
          <cell r="E91">
            <v>5.83</v>
          </cell>
          <cell r="F91">
            <v>71.98</v>
          </cell>
          <cell r="G91">
            <v>90</v>
          </cell>
          <cell r="K91">
            <v>9.4499999999999993</v>
          </cell>
          <cell r="L91" t="str">
            <v>1.37,30</v>
          </cell>
          <cell r="M91">
            <v>61</v>
          </cell>
          <cell r="N91">
            <v>5</v>
          </cell>
          <cell r="O91">
            <v>53.26</v>
          </cell>
          <cell r="P91">
            <v>90</v>
          </cell>
        </row>
        <row r="92">
          <cell r="A92">
            <v>8.74</v>
          </cell>
          <cell r="B92" t="str">
            <v>2.31,75</v>
          </cell>
          <cell r="C92">
            <v>60</v>
          </cell>
          <cell r="E92">
            <v>5.86</v>
          </cell>
          <cell r="F92">
            <v>72.64</v>
          </cell>
          <cell r="G92">
            <v>91</v>
          </cell>
          <cell r="K92">
            <v>9.49</v>
          </cell>
          <cell r="L92" t="str">
            <v>1.37,72</v>
          </cell>
          <cell r="M92">
            <v>60</v>
          </cell>
          <cell r="N92">
            <v>5.0199999999999996</v>
          </cell>
          <cell r="O92">
            <v>53.76</v>
          </cell>
          <cell r="P92">
            <v>91</v>
          </cell>
        </row>
        <row r="93">
          <cell r="A93">
            <v>8.7799999999999994</v>
          </cell>
          <cell r="B93" t="str">
            <v>2.32,28</v>
          </cell>
          <cell r="C93">
            <v>59</v>
          </cell>
          <cell r="E93">
            <v>5.89</v>
          </cell>
          <cell r="F93">
            <v>73.3</v>
          </cell>
          <cell r="G93">
            <v>92</v>
          </cell>
          <cell r="K93">
            <v>9.52</v>
          </cell>
          <cell r="L93" t="str">
            <v>1.38,15</v>
          </cell>
          <cell r="M93">
            <v>59</v>
          </cell>
          <cell r="N93">
            <v>5.05</v>
          </cell>
          <cell r="O93">
            <v>54.24</v>
          </cell>
          <cell r="P93">
            <v>92</v>
          </cell>
        </row>
        <row r="94">
          <cell r="A94">
            <v>8.81</v>
          </cell>
          <cell r="B94" t="str">
            <v>2.32,82</v>
          </cell>
          <cell r="C94">
            <v>58</v>
          </cell>
          <cell r="E94">
            <v>5.92</v>
          </cell>
          <cell r="F94">
            <v>73.959999999999994</v>
          </cell>
          <cell r="G94">
            <v>93</v>
          </cell>
          <cell r="K94">
            <v>9.56</v>
          </cell>
          <cell r="L94" t="str">
            <v>1.38,58</v>
          </cell>
          <cell r="M94">
            <v>58</v>
          </cell>
          <cell r="N94">
            <v>5.07</v>
          </cell>
          <cell r="O94">
            <v>54.74</v>
          </cell>
          <cell r="P94">
            <v>93</v>
          </cell>
        </row>
        <row r="95">
          <cell r="A95">
            <v>8.84</v>
          </cell>
          <cell r="B95" t="str">
            <v>2.33,36</v>
          </cell>
          <cell r="C95">
            <v>57</v>
          </cell>
          <cell r="E95">
            <v>5.95</v>
          </cell>
          <cell r="F95">
            <v>74.62</v>
          </cell>
          <cell r="G95">
            <v>94</v>
          </cell>
          <cell r="K95">
            <v>9.59</v>
          </cell>
          <cell r="L95" t="str">
            <v>1.39,02</v>
          </cell>
          <cell r="M95">
            <v>57</v>
          </cell>
          <cell r="N95">
            <v>5.0999999999999996</v>
          </cell>
          <cell r="O95">
            <v>55.22</v>
          </cell>
          <cell r="P95">
            <v>94</v>
          </cell>
        </row>
        <row r="96">
          <cell r="A96">
            <v>8.8699999999999992</v>
          </cell>
          <cell r="B96" t="str">
            <v>2.33,90</v>
          </cell>
          <cell r="C96">
            <v>56</v>
          </cell>
          <cell r="E96">
            <v>5.97</v>
          </cell>
          <cell r="F96">
            <v>75.28</v>
          </cell>
          <cell r="G96">
            <v>95</v>
          </cell>
          <cell r="K96">
            <v>9.6300000000000008</v>
          </cell>
          <cell r="L96" t="str">
            <v>1.39,46</v>
          </cell>
          <cell r="M96">
            <v>56</v>
          </cell>
          <cell r="N96">
            <v>5.12</v>
          </cell>
          <cell r="O96">
            <v>55.72</v>
          </cell>
          <cell r="P96">
            <v>95</v>
          </cell>
        </row>
        <row r="97">
          <cell r="A97">
            <v>8.91</v>
          </cell>
          <cell r="B97" t="str">
            <v>2.34,45</v>
          </cell>
          <cell r="C97">
            <v>55</v>
          </cell>
          <cell r="E97">
            <v>6</v>
          </cell>
          <cell r="F97">
            <v>75.94</v>
          </cell>
          <cell r="G97">
            <v>96</v>
          </cell>
          <cell r="K97">
            <v>9.66</v>
          </cell>
          <cell r="L97" t="str">
            <v>1.39,90</v>
          </cell>
          <cell r="M97">
            <v>55</v>
          </cell>
          <cell r="N97">
            <v>5.15</v>
          </cell>
          <cell r="O97">
            <v>56.2</v>
          </cell>
          <cell r="P97">
            <v>96</v>
          </cell>
        </row>
        <row r="98">
          <cell r="A98">
            <v>8.94</v>
          </cell>
          <cell r="B98" t="str">
            <v>2.35,00</v>
          </cell>
          <cell r="C98">
            <v>54</v>
          </cell>
          <cell r="E98">
            <v>6.02</v>
          </cell>
          <cell r="F98">
            <v>76.599999999999994</v>
          </cell>
          <cell r="G98">
            <v>97</v>
          </cell>
          <cell r="K98">
            <v>9.6999999999999993</v>
          </cell>
          <cell r="L98" t="str">
            <v>1.40,35</v>
          </cell>
          <cell r="M98">
            <v>54</v>
          </cell>
          <cell r="N98">
            <v>5.17</v>
          </cell>
          <cell r="O98">
            <v>56.68</v>
          </cell>
          <cell r="P98">
            <v>97</v>
          </cell>
        </row>
        <row r="99">
          <cell r="A99">
            <v>8.9700000000000006</v>
          </cell>
          <cell r="B99" t="str">
            <v>2.35,56</v>
          </cell>
          <cell r="C99">
            <v>53</v>
          </cell>
          <cell r="E99">
            <v>6.05</v>
          </cell>
          <cell r="F99">
            <v>77.260000000000005</v>
          </cell>
          <cell r="G99">
            <v>98</v>
          </cell>
          <cell r="K99">
            <v>9.74</v>
          </cell>
          <cell r="L99" t="str">
            <v>1.40,80</v>
          </cell>
          <cell r="M99">
            <v>53</v>
          </cell>
          <cell r="N99">
            <v>5.2</v>
          </cell>
          <cell r="O99">
            <v>57.18</v>
          </cell>
          <cell r="P99">
            <v>98</v>
          </cell>
        </row>
        <row r="100">
          <cell r="A100">
            <v>9.01</v>
          </cell>
          <cell r="B100" t="str">
            <v>2.36,12</v>
          </cell>
          <cell r="C100">
            <v>52</v>
          </cell>
          <cell r="E100">
            <v>6.08</v>
          </cell>
          <cell r="F100">
            <v>77.92</v>
          </cell>
          <cell r="G100">
            <v>99</v>
          </cell>
          <cell r="K100">
            <v>9.77</v>
          </cell>
          <cell r="L100" t="str">
            <v>1.41,25</v>
          </cell>
          <cell r="M100">
            <v>52</v>
          </cell>
          <cell r="N100">
            <v>5.22</v>
          </cell>
          <cell r="O100">
            <v>57.66</v>
          </cell>
          <cell r="P100">
            <v>99</v>
          </cell>
        </row>
        <row r="101">
          <cell r="A101">
            <v>9.0399999999999991</v>
          </cell>
          <cell r="B101" t="str">
            <v>2.36,69</v>
          </cell>
          <cell r="C101">
            <v>51</v>
          </cell>
          <cell r="E101">
            <v>6.1</v>
          </cell>
          <cell r="F101">
            <v>78.58</v>
          </cell>
          <cell r="G101">
            <v>100</v>
          </cell>
          <cell r="K101">
            <v>9.81</v>
          </cell>
          <cell r="L101" t="str">
            <v>1.41,71</v>
          </cell>
          <cell r="M101">
            <v>51</v>
          </cell>
          <cell r="N101">
            <v>5.25</v>
          </cell>
          <cell r="O101">
            <v>58.14</v>
          </cell>
          <cell r="P101">
            <v>100</v>
          </cell>
        </row>
        <row r="102">
          <cell r="A102">
            <v>9.08</v>
          </cell>
          <cell r="B102" t="str">
            <v>2.37,26</v>
          </cell>
          <cell r="C102">
            <v>50</v>
          </cell>
          <cell r="E102">
            <v>6.12</v>
          </cell>
          <cell r="F102">
            <v>79.239999999999995</v>
          </cell>
          <cell r="G102">
            <v>101</v>
          </cell>
          <cell r="K102">
            <v>9.85</v>
          </cell>
          <cell r="L102" t="str">
            <v>1.42,17</v>
          </cell>
          <cell r="M102">
            <v>50</v>
          </cell>
          <cell r="N102">
            <v>5.28</v>
          </cell>
          <cell r="O102">
            <v>58.64</v>
          </cell>
          <cell r="P102">
            <v>101</v>
          </cell>
        </row>
        <row r="103">
          <cell r="A103">
            <v>9.11</v>
          </cell>
          <cell r="B103" t="str">
            <v>2.37,85</v>
          </cell>
          <cell r="C103">
            <v>49</v>
          </cell>
          <cell r="E103">
            <v>6.15</v>
          </cell>
          <cell r="F103">
            <v>79.88</v>
          </cell>
          <cell r="G103">
            <v>102</v>
          </cell>
          <cell r="K103">
            <v>9.89</v>
          </cell>
          <cell r="L103" t="str">
            <v>1.42,64</v>
          </cell>
          <cell r="M103">
            <v>49</v>
          </cell>
          <cell r="N103">
            <v>5.3</v>
          </cell>
          <cell r="O103">
            <v>59.12</v>
          </cell>
          <cell r="P103">
            <v>102</v>
          </cell>
        </row>
        <row r="104">
          <cell r="A104">
            <v>9.15</v>
          </cell>
          <cell r="B104" t="str">
            <v>2.38,43</v>
          </cell>
          <cell r="C104">
            <v>48</v>
          </cell>
          <cell r="E104">
            <v>6.17</v>
          </cell>
          <cell r="F104">
            <v>80.540000000000006</v>
          </cell>
          <cell r="G104">
            <v>103</v>
          </cell>
          <cell r="K104">
            <v>9.92</v>
          </cell>
          <cell r="L104" t="str">
            <v>1.43,12</v>
          </cell>
          <cell r="M104">
            <v>48</v>
          </cell>
          <cell r="N104">
            <v>5.33</v>
          </cell>
          <cell r="O104">
            <v>59.6</v>
          </cell>
          <cell r="P104">
            <v>103</v>
          </cell>
        </row>
        <row r="105">
          <cell r="A105">
            <v>9.18</v>
          </cell>
          <cell r="B105" t="str">
            <v>2.39,02</v>
          </cell>
          <cell r="C105">
            <v>47</v>
          </cell>
          <cell r="E105">
            <v>6.2</v>
          </cell>
          <cell r="F105">
            <v>81.2</v>
          </cell>
          <cell r="G105">
            <v>104</v>
          </cell>
          <cell r="K105">
            <v>9.9600000000000009</v>
          </cell>
          <cell r="L105" t="str">
            <v>1.43,60</v>
          </cell>
          <cell r="M105">
            <v>47</v>
          </cell>
          <cell r="N105">
            <v>5.36</v>
          </cell>
          <cell r="O105">
            <v>60.08</v>
          </cell>
          <cell r="P105">
            <v>104</v>
          </cell>
        </row>
        <row r="106">
          <cell r="A106">
            <v>9.2200000000000006</v>
          </cell>
          <cell r="B106" t="str">
            <v>2.39,62</v>
          </cell>
          <cell r="C106">
            <v>46</v>
          </cell>
          <cell r="E106">
            <v>6.22</v>
          </cell>
          <cell r="F106">
            <v>81.86</v>
          </cell>
          <cell r="G106">
            <v>105</v>
          </cell>
          <cell r="K106">
            <v>10</v>
          </cell>
          <cell r="L106" t="str">
            <v>1.44,08</v>
          </cell>
          <cell r="M106">
            <v>46</v>
          </cell>
          <cell r="N106">
            <v>5.38</v>
          </cell>
          <cell r="O106">
            <v>60.58</v>
          </cell>
          <cell r="P106">
            <v>105</v>
          </cell>
        </row>
        <row r="107">
          <cell r="A107">
            <v>9.25</v>
          </cell>
          <cell r="B107" t="str">
            <v>2.40,23</v>
          </cell>
          <cell r="C107">
            <v>45</v>
          </cell>
          <cell r="E107">
            <v>6.25</v>
          </cell>
          <cell r="F107">
            <v>82.5</v>
          </cell>
          <cell r="G107">
            <v>106</v>
          </cell>
          <cell r="K107">
            <v>10.039999999999999</v>
          </cell>
          <cell r="L107" t="str">
            <v>1.44,57</v>
          </cell>
          <cell r="M107">
            <v>45</v>
          </cell>
          <cell r="N107">
            <v>5.4</v>
          </cell>
          <cell r="O107">
            <v>61.06</v>
          </cell>
          <cell r="P107">
            <v>106</v>
          </cell>
        </row>
        <row r="108">
          <cell r="A108">
            <v>9.2899999999999991</v>
          </cell>
          <cell r="B108" t="str">
            <v>2.40,84</v>
          </cell>
          <cell r="C108">
            <v>44</v>
          </cell>
          <cell r="E108">
            <v>6.27</v>
          </cell>
          <cell r="F108">
            <v>83.16</v>
          </cell>
          <cell r="G108">
            <v>107</v>
          </cell>
          <cell r="K108">
            <v>10.08</v>
          </cell>
          <cell r="L108" t="str">
            <v>1.45,06</v>
          </cell>
          <cell r="M108">
            <v>44</v>
          </cell>
          <cell r="N108">
            <v>5.42</v>
          </cell>
          <cell r="O108">
            <v>61.54</v>
          </cell>
          <cell r="P108">
            <v>107</v>
          </cell>
        </row>
        <row r="109">
          <cell r="A109">
            <v>9.33</v>
          </cell>
          <cell r="B109" t="str">
            <v>2.41,46</v>
          </cell>
          <cell r="C109">
            <v>43</v>
          </cell>
          <cell r="E109">
            <v>6.3</v>
          </cell>
          <cell r="F109">
            <v>83.82</v>
          </cell>
          <cell r="G109">
            <v>108</v>
          </cell>
          <cell r="K109">
            <v>10.119999999999999</v>
          </cell>
          <cell r="L109" t="str">
            <v>1.45,56</v>
          </cell>
          <cell r="M109">
            <v>43</v>
          </cell>
          <cell r="N109">
            <v>5.44</v>
          </cell>
          <cell r="O109">
            <v>62.02</v>
          </cell>
          <cell r="P109">
            <v>108</v>
          </cell>
        </row>
        <row r="110">
          <cell r="A110">
            <v>9.3699999999999992</v>
          </cell>
          <cell r="B110" t="str">
            <v>2.42,08</v>
          </cell>
          <cell r="C110">
            <v>42</v>
          </cell>
          <cell r="E110">
            <v>6.32</v>
          </cell>
          <cell r="F110">
            <v>84.46</v>
          </cell>
          <cell r="G110">
            <v>109</v>
          </cell>
          <cell r="K110">
            <v>10.16</v>
          </cell>
          <cell r="L110" t="str">
            <v>1.46,07</v>
          </cell>
          <cell r="M110">
            <v>42</v>
          </cell>
          <cell r="N110">
            <v>5.47</v>
          </cell>
          <cell r="O110">
            <v>62.5</v>
          </cell>
          <cell r="P110">
            <v>109</v>
          </cell>
        </row>
        <row r="111">
          <cell r="A111">
            <v>9.4</v>
          </cell>
          <cell r="B111" t="str">
            <v>2.42,72</v>
          </cell>
          <cell r="C111">
            <v>41</v>
          </cell>
          <cell r="E111">
            <v>6.35</v>
          </cell>
          <cell r="F111">
            <v>85.12</v>
          </cell>
          <cell r="G111">
            <v>110</v>
          </cell>
          <cell r="K111">
            <v>10.199999999999999</v>
          </cell>
          <cell r="L111" t="str">
            <v>1.46,58</v>
          </cell>
          <cell r="M111">
            <v>41</v>
          </cell>
          <cell r="N111">
            <v>5.5</v>
          </cell>
          <cell r="O111">
            <v>62.98</v>
          </cell>
          <cell r="P111">
            <v>110</v>
          </cell>
        </row>
        <row r="112">
          <cell r="A112">
            <v>9.44</v>
          </cell>
          <cell r="B112" t="str">
            <v>2.43,36</v>
          </cell>
          <cell r="C112">
            <v>40</v>
          </cell>
          <cell r="E112">
            <v>6.37</v>
          </cell>
          <cell r="F112">
            <v>85.76</v>
          </cell>
          <cell r="G112">
            <v>111</v>
          </cell>
          <cell r="K112">
            <v>10.24</v>
          </cell>
          <cell r="L112" t="str">
            <v>1.47,10</v>
          </cell>
          <cell r="M112">
            <v>40</v>
          </cell>
          <cell r="N112">
            <v>5.54</v>
          </cell>
          <cell r="O112">
            <v>63.46</v>
          </cell>
          <cell r="P112">
            <v>111</v>
          </cell>
        </row>
        <row r="113">
          <cell r="A113">
            <v>9.48</v>
          </cell>
          <cell r="B113" t="str">
            <v>2.44,01</v>
          </cell>
          <cell r="C113">
            <v>39</v>
          </cell>
          <cell r="E113">
            <v>6.39</v>
          </cell>
          <cell r="F113">
            <v>86.42</v>
          </cell>
          <cell r="G113">
            <v>112</v>
          </cell>
          <cell r="K113">
            <v>10.29</v>
          </cell>
          <cell r="L113" t="str">
            <v>1.47,62</v>
          </cell>
          <cell r="M113">
            <v>39</v>
          </cell>
          <cell r="N113">
            <v>5.57</v>
          </cell>
          <cell r="O113">
            <v>63.94</v>
          </cell>
          <cell r="P113">
            <v>112</v>
          </cell>
        </row>
        <row r="114">
          <cell r="A114">
            <v>9.52</v>
          </cell>
          <cell r="B114" t="str">
            <v>2.44,67</v>
          </cell>
          <cell r="C114">
            <v>38</v>
          </cell>
          <cell r="E114">
            <v>6.41</v>
          </cell>
          <cell r="F114">
            <v>87.06</v>
          </cell>
          <cell r="G114">
            <v>113</v>
          </cell>
          <cell r="K114">
            <v>10.33</v>
          </cell>
          <cell r="L114" t="str">
            <v>1.48,15</v>
          </cell>
          <cell r="M114">
            <v>38</v>
          </cell>
          <cell r="N114">
            <v>5.59</v>
          </cell>
          <cell r="O114">
            <v>64.42</v>
          </cell>
          <cell r="P114">
            <v>113</v>
          </cell>
        </row>
        <row r="115">
          <cell r="A115">
            <v>9.56</v>
          </cell>
          <cell r="B115" t="str">
            <v>2.45,33</v>
          </cell>
          <cell r="C115">
            <v>37</v>
          </cell>
          <cell r="E115">
            <v>6.43</v>
          </cell>
          <cell r="F115">
            <v>87.72</v>
          </cell>
          <cell r="G115">
            <v>114</v>
          </cell>
          <cell r="K115">
            <v>10.37</v>
          </cell>
          <cell r="L115" t="str">
            <v>1.48,69</v>
          </cell>
          <cell r="M115">
            <v>37</v>
          </cell>
          <cell r="N115">
            <v>5.61</v>
          </cell>
          <cell r="O115">
            <v>64.900000000000006</v>
          </cell>
          <cell r="P115">
            <v>114</v>
          </cell>
        </row>
        <row r="116">
          <cell r="A116">
            <v>9.6</v>
          </cell>
          <cell r="B116" t="str">
            <v>2.46,01</v>
          </cell>
          <cell r="C116">
            <v>36</v>
          </cell>
          <cell r="E116">
            <v>6.45</v>
          </cell>
          <cell r="F116">
            <v>88.36</v>
          </cell>
          <cell r="G116">
            <v>115</v>
          </cell>
          <cell r="K116">
            <v>10.41</v>
          </cell>
          <cell r="L116" t="str">
            <v>1.49,24</v>
          </cell>
          <cell r="M116">
            <v>36</v>
          </cell>
          <cell r="N116">
            <v>5.64</v>
          </cell>
          <cell r="O116">
            <v>65.38</v>
          </cell>
          <cell r="P116">
            <v>115</v>
          </cell>
        </row>
        <row r="117">
          <cell r="A117">
            <v>9.64</v>
          </cell>
          <cell r="B117" t="str">
            <v>2.46,70</v>
          </cell>
          <cell r="C117">
            <v>35</v>
          </cell>
          <cell r="E117">
            <v>6.47</v>
          </cell>
          <cell r="F117">
            <v>89.02</v>
          </cell>
          <cell r="G117">
            <v>116</v>
          </cell>
          <cell r="K117">
            <v>10.46</v>
          </cell>
          <cell r="L117" t="str">
            <v>1.49,79</v>
          </cell>
          <cell r="M117">
            <v>35</v>
          </cell>
          <cell r="N117">
            <v>5.66</v>
          </cell>
          <cell r="O117">
            <v>65.86</v>
          </cell>
          <cell r="P117">
            <v>116</v>
          </cell>
        </row>
        <row r="118">
          <cell r="A118">
            <v>9.68</v>
          </cell>
          <cell r="B118" t="str">
            <v>2.47,39</v>
          </cell>
          <cell r="C118">
            <v>34</v>
          </cell>
          <cell r="E118">
            <v>6.49</v>
          </cell>
          <cell r="F118">
            <v>89.66</v>
          </cell>
          <cell r="G118">
            <v>117</v>
          </cell>
          <cell r="K118">
            <v>10.5</v>
          </cell>
          <cell r="L118" t="str">
            <v>1.50,35</v>
          </cell>
          <cell r="M118">
            <v>34</v>
          </cell>
          <cell r="N118">
            <v>5.68</v>
          </cell>
          <cell r="O118">
            <v>66.34</v>
          </cell>
          <cell r="P118">
            <v>117</v>
          </cell>
        </row>
        <row r="119">
          <cell r="A119">
            <v>9.73</v>
          </cell>
          <cell r="B119" t="str">
            <v>2.48,10</v>
          </cell>
          <cell r="C119">
            <v>33</v>
          </cell>
          <cell r="E119">
            <v>6.51</v>
          </cell>
          <cell r="F119">
            <v>90.3</v>
          </cell>
          <cell r="G119">
            <v>118</v>
          </cell>
          <cell r="K119">
            <v>10.55</v>
          </cell>
          <cell r="L119" t="str">
            <v>1.50,92</v>
          </cell>
          <cell r="M119">
            <v>33</v>
          </cell>
          <cell r="N119">
            <v>5.71</v>
          </cell>
          <cell r="O119">
            <v>66.819999999999993</v>
          </cell>
          <cell r="P119">
            <v>118</v>
          </cell>
        </row>
        <row r="120">
          <cell r="A120">
            <v>9.77</v>
          </cell>
          <cell r="B120" t="str">
            <v>2.48,81</v>
          </cell>
          <cell r="C120">
            <v>32</v>
          </cell>
          <cell r="E120">
            <v>6.53</v>
          </cell>
          <cell r="F120">
            <v>90.96</v>
          </cell>
          <cell r="G120">
            <v>119</v>
          </cell>
          <cell r="K120">
            <v>10.6</v>
          </cell>
          <cell r="L120" t="str">
            <v>1.51,50</v>
          </cell>
          <cell r="M120">
            <v>32</v>
          </cell>
          <cell r="N120">
            <v>5.73</v>
          </cell>
          <cell r="O120">
            <v>67.3</v>
          </cell>
          <cell r="P120">
            <v>119</v>
          </cell>
        </row>
        <row r="121">
          <cell r="A121">
            <v>9.81</v>
          </cell>
          <cell r="B121" t="str">
            <v>2.49,54</v>
          </cell>
          <cell r="C121">
            <v>31</v>
          </cell>
          <cell r="E121">
            <v>6.55</v>
          </cell>
          <cell r="F121">
            <v>91.6</v>
          </cell>
          <cell r="G121">
            <v>120</v>
          </cell>
          <cell r="K121">
            <v>10.64</v>
          </cell>
          <cell r="L121" t="str">
            <v>1.52,09</v>
          </cell>
          <cell r="M121">
            <v>31</v>
          </cell>
          <cell r="N121">
            <v>5.75</v>
          </cell>
          <cell r="O121">
            <v>67.78</v>
          </cell>
          <cell r="P121">
            <v>120</v>
          </cell>
        </row>
        <row r="122">
          <cell r="A122">
            <v>9.86</v>
          </cell>
          <cell r="B122" t="str">
            <v>2.50,28</v>
          </cell>
          <cell r="C122">
            <v>30</v>
          </cell>
          <cell r="E122">
            <v>6.57</v>
          </cell>
          <cell r="F122">
            <v>92.24</v>
          </cell>
          <cell r="G122">
            <v>121</v>
          </cell>
          <cell r="K122">
            <v>10.69</v>
          </cell>
          <cell r="L122" t="str">
            <v>1.52,68</v>
          </cell>
          <cell r="M122">
            <v>30</v>
          </cell>
          <cell r="N122">
            <v>5.76</v>
          </cell>
          <cell r="O122">
            <v>68.260000000000005</v>
          </cell>
          <cell r="P122">
            <v>121</v>
          </cell>
        </row>
        <row r="123">
          <cell r="A123">
            <v>9.9</v>
          </cell>
          <cell r="B123" t="str">
            <v>2.51,03</v>
          </cell>
          <cell r="C123">
            <v>29</v>
          </cell>
          <cell r="E123">
            <v>6.59</v>
          </cell>
          <cell r="F123">
            <v>92.88</v>
          </cell>
          <cell r="G123">
            <v>122</v>
          </cell>
          <cell r="K123">
            <v>10.74</v>
          </cell>
          <cell r="L123" t="str">
            <v>1.53,29</v>
          </cell>
          <cell r="M123">
            <v>29</v>
          </cell>
          <cell r="N123">
            <v>5.78</v>
          </cell>
          <cell r="O123">
            <v>68.66</v>
          </cell>
          <cell r="P123">
            <v>122</v>
          </cell>
        </row>
        <row r="124">
          <cell r="A124">
            <v>9.9499999999999993</v>
          </cell>
          <cell r="B124" t="str">
            <v>2.51,80</v>
          </cell>
          <cell r="C124">
            <v>28</v>
          </cell>
          <cell r="E124">
            <v>6.6</v>
          </cell>
          <cell r="F124">
            <v>93.54</v>
          </cell>
          <cell r="G124">
            <v>123</v>
          </cell>
          <cell r="K124">
            <v>10.79</v>
          </cell>
          <cell r="L124" t="str">
            <v>1.53,91</v>
          </cell>
          <cell r="M124">
            <v>28</v>
          </cell>
          <cell r="N124">
            <v>5.79</v>
          </cell>
          <cell r="O124">
            <v>69.22</v>
          </cell>
          <cell r="P124">
            <v>123</v>
          </cell>
        </row>
        <row r="125">
          <cell r="A125">
            <v>9.99</v>
          </cell>
          <cell r="B125" t="str">
            <v>2.52,57</v>
          </cell>
          <cell r="C125">
            <v>27</v>
          </cell>
          <cell r="E125">
            <v>6.62</v>
          </cell>
          <cell r="F125">
            <v>94.18</v>
          </cell>
          <cell r="G125">
            <v>124</v>
          </cell>
          <cell r="K125">
            <v>10.84</v>
          </cell>
          <cell r="L125" t="str">
            <v>1.54,54</v>
          </cell>
          <cell r="M125">
            <v>27</v>
          </cell>
          <cell r="N125">
            <v>5.81</v>
          </cell>
          <cell r="O125">
            <v>69.680000000000007</v>
          </cell>
          <cell r="P125">
            <v>124</v>
          </cell>
        </row>
        <row r="126">
          <cell r="A126">
            <v>10.039999999999999</v>
          </cell>
          <cell r="B126" t="str">
            <v>2.53,37</v>
          </cell>
          <cell r="C126">
            <v>26</v>
          </cell>
          <cell r="E126">
            <v>6.63</v>
          </cell>
          <cell r="F126">
            <v>94.82</v>
          </cell>
          <cell r="G126">
            <v>125</v>
          </cell>
          <cell r="K126">
            <v>10.89</v>
          </cell>
          <cell r="L126" t="str">
            <v>1.55,18</v>
          </cell>
          <cell r="M126">
            <v>26</v>
          </cell>
          <cell r="N126">
            <v>5.82</v>
          </cell>
          <cell r="O126">
            <v>70.16</v>
          </cell>
          <cell r="P126">
            <v>125</v>
          </cell>
        </row>
        <row r="127">
          <cell r="A127">
            <v>10.09</v>
          </cell>
          <cell r="B127" t="str">
            <v>2.54,18</v>
          </cell>
          <cell r="C127">
            <v>25</v>
          </cell>
          <cell r="E127">
            <v>6.64</v>
          </cell>
          <cell r="F127">
            <v>95.46</v>
          </cell>
          <cell r="G127">
            <v>126</v>
          </cell>
          <cell r="K127">
            <v>10.95</v>
          </cell>
          <cell r="L127" t="str">
            <v>1.55,83</v>
          </cell>
          <cell r="M127">
            <v>25</v>
          </cell>
          <cell r="N127">
            <v>5.84</v>
          </cell>
          <cell r="O127">
            <v>70.64</v>
          </cell>
          <cell r="P127">
            <v>126</v>
          </cell>
        </row>
        <row r="128">
          <cell r="A128">
            <v>10.14</v>
          </cell>
          <cell r="B128" t="str">
            <v>2.55,00</v>
          </cell>
          <cell r="C128">
            <v>24</v>
          </cell>
          <cell r="E128">
            <v>6.66</v>
          </cell>
          <cell r="F128">
            <v>96.1</v>
          </cell>
          <cell r="G128">
            <v>127</v>
          </cell>
          <cell r="K128">
            <v>11</v>
          </cell>
          <cell r="L128" t="str">
            <v>1.57,18</v>
          </cell>
          <cell r="M128">
            <v>24</v>
          </cell>
          <cell r="N128">
            <v>5.85</v>
          </cell>
          <cell r="O128">
            <v>71.12</v>
          </cell>
          <cell r="P128">
            <v>127</v>
          </cell>
        </row>
        <row r="129">
          <cell r="A129">
            <v>10.19</v>
          </cell>
          <cell r="B129" t="str">
            <v>2.55,84</v>
          </cell>
          <cell r="C129">
            <v>23</v>
          </cell>
          <cell r="E129">
            <v>6.67</v>
          </cell>
          <cell r="F129">
            <v>96.74</v>
          </cell>
          <cell r="G129">
            <v>128</v>
          </cell>
          <cell r="K129">
            <v>11.05</v>
          </cell>
          <cell r="L129" t="str">
            <v>1.57,48</v>
          </cell>
          <cell r="M129">
            <v>23</v>
          </cell>
          <cell r="N129">
            <v>5.87</v>
          </cell>
          <cell r="O129">
            <v>71.599999999999994</v>
          </cell>
          <cell r="P129">
            <v>128</v>
          </cell>
        </row>
        <row r="130">
          <cell r="A130">
            <v>10.24</v>
          </cell>
          <cell r="B130" t="str">
            <v>2.56,70</v>
          </cell>
          <cell r="C130">
            <v>22</v>
          </cell>
          <cell r="E130">
            <v>6.69</v>
          </cell>
          <cell r="F130">
            <v>97.38</v>
          </cell>
          <cell r="G130">
            <v>129</v>
          </cell>
          <cell r="K130">
            <v>11.11</v>
          </cell>
          <cell r="L130" t="str">
            <v>1.57,87</v>
          </cell>
          <cell r="M130">
            <v>22</v>
          </cell>
          <cell r="N130">
            <v>5.88</v>
          </cell>
          <cell r="O130">
            <v>72.06</v>
          </cell>
          <cell r="P130">
            <v>129</v>
          </cell>
        </row>
        <row r="131">
          <cell r="A131">
            <v>10.29</v>
          </cell>
          <cell r="B131" t="str">
            <v>2.57,58</v>
          </cell>
          <cell r="C131">
            <v>21</v>
          </cell>
          <cell r="E131">
            <v>6.7</v>
          </cell>
          <cell r="F131">
            <v>98.02</v>
          </cell>
          <cell r="G131">
            <v>130</v>
          </cell>
          <cell r="K131">
            <v>11.17</v>
          </cell>
          <cell r="L131" t="str">
            <v>1.58,58</v>
          </cell>
          <cell r="M131">
            <v>21</v>
          </cell>
          <cell r="N131">
            <v>5.9</v>
          </cell>
          <cell r="O131">
            <v>72.540000000000006</v>
          </cell>
          <cell r="P131">
            <v>130</v>
          </cell>
        </row>
        <row r="132">
          <cell r="A132">
            <v>10.33</v>
          </cell>
          <cell r="B132" t="str">
            <v>2.58,49</v>
          </cell>
          <cell r="C132">
            <v>20</v>
          </cell>
          <cell r="E132">
            <v>6.72</v>
          </cell>
          <cell r="F132">
            <v>98.66</v>
          </cell>
          <cell r="G132">
            <v>131</v>
          </cell>
          <cell r="K132">
            <v>11.23</v>
          </cell>
          <cell r="L132" t="str">
            <v>1.59,31</v>
          </cell>
          <cell r="M132">
            <v>20</v>
          </cell>
          <cell r="N132">
            <v>5.91</v>
          </cell>
          <cell r="O132">
            <v>73.02</v>
          </cell>
          <cell r="P132">
            <v>131</v>
          </cell>
        </row>
        <row r="133">
          <cell r="A133">
            <v>10.4</v>
          </cell>
          <cell r="B133" t="str">
            <v>2.59,41</v>
          </cell>
          <cell r="C133">
            <v>19</v>
          </cell>
          <cell r="E133">
            <v>6.73</v>
          </cell>
          <cell r="F133">
            <v>99.3</v>
          </cell>
          <cell r="G133">
            <v>132</v>
          </cell>
          <cell r="K133">
            <v>11.28</v>
          </cell>
          <cell r="L133" t="str">
            <v>2.00,06</v>
          </cell>
          <cell r="M133">
            <v>19</v>
          </cell>
          <cell r="N133">
            <v>5.93</v>
          </cell>
          <cell r="O133">
            <v>73.48</v>
          </cell>
          <cell r="P133">
            <v>132</v>
          </cell>
        </row>
        <row r="134">
          <cell r="A134">
            <v>10.46</v>
          </cell>
          <cell r="B134" t="str">
            <v>3.00,36</v>
          </cell>
          <cell r="C134">
            <v>18</v>
          </cell>
          <cell r="E134">
            <v>6.75</v>
          </cell>
          <cell r="F134">
            <v>99.94</v>
          </cell>
          <cell r="G134">
            <v>133</v>
          </cell>
          <cell r="K134">
            <v>11.35</v>
          </cell>
          <cell r="L134" t="str">
            <v>2.00,82</v>
          </cell>
          <cell r="M134">
            <v>18</v>
          </cell>
          <cell r="N134">
            <v>5.94</v>
          </cell>
          <cell r="O134">
            <v>73.959999999999994</v>
          </cell>
          <cell r="P134">
            <v>133</v>
          </cell>
        </row>
        <row r="135">
          <cell r="A135">
            <v>10.51</v>
          </cell>
          <cell r="B135" t="str">
            <v>3.01,33</v>
          </cell>
          <cell r="C135">
            <v>17</v>
          </cell>
          <cell r="E135">
            <v>6.76</v>
          </cell>
          <cell r="F135">
            <v>100.58</v>
          </cell>
          <cell r="G135">
            <v>134</v>
          </cell>
          <cell r="K135">
            <v>11.41</v>
          </cell>
          <cell r="L135" t="str">
            <v>2.01,61</v>
          </cell>
          <cell r="M135">
            <v>17</v>
          </cell>
          <cell r="N135">
            <v>5.96</v>
          </cell>
          <cell r="O135">
            <v>74.44</v>
          </cell>
          <cell r="P135">
            <v>134</v>
          </cell>
        </row>
        <row r="136">
          <cell r="A136">
            <v>10.57</v>
          </cell>
          <cell r="B136" t="str">
            <v>3.02,34</v>
          </cell>
          <cell r="C136">
            <v>16</v>
          </cell>
          <cell r="E136">
            <v>6.78</v>
          </cell>
          <cell r="F136">
            <v>101.22</v>
          </cell>
          <cell r="G136">
            <v>135</v>
          </cell>
          <cell r="K136">
            <v>11.47</v>
          </cell>
          <cell r="L136" t="str">
            <v>2.02,42</v>
          </cell>
          <cell r="M136">
            <v>16</v>
          </cell>
          <cell r="N136">
            <v>5.97</v>
          </cell>
          <cell r="O136">
            <v>74.900000000000006</v>
          </cell>
          <cell r="P136">
            <v>135</v>
          </cell>
        </row>
        <row r="137">
          <cell r="A137">
            <v>10.63</v>
          </cell>
          <cell r="B137" t="str">
            <v>3.03,30</v>
          </cell>
          <cell r="C137">
            <v>15</v>
          </cell>
          <cell r="E137">
            <v>6.79</v>
          </cell>
          <cell r="F137">
            <v>101.86</v>
          </cell>
          <cell r="G137">
            <v>136</v>
          </cell>
          <cell r="K137">
            <v>11.54</v>
          </cell>
          <cell r="L137" t="str">
            <v>2.03,26</v>
          </cell>
          <cell r="M137">
            <v>15</v>
          </cell>
          <cell r="N137">
            <v>5.99</v>
          </cell>
          <cell r="O137">
            <v>75.38</v>
          </cell>
          <cell r="P137">
            <v>136</v>
          </cell>
        </row>
        <row r="138">
          <cell r="A138">
            <v>10.7</v>
          </cell>
          <cell r="B138" t="str">
            <v>3.04,45</v>
          </cell>
          <cell r="C138">
            <v>14</v>
          </cell>
          <cell r="E138">
            <v>6.81</v>
          </cell>
          <cell r="F138">
            <v>102.5</v>
          </cell>
          <cell r="G138">
            <v>137</v>
          </cell>
          <cell r="K138">
            <v>11.61</v>
          </cell>
          <cell r="L138" t="str">
            <v>2.04,13</v>
          </cell>
          <cell r="M138">
            <v>14</v>
          </cell>
          <cell r="N138">
            <v>6</v>
          </cell>
          <cell r="O138">
            <v>75.84</v>
          </cell>
          <cell r="P138">
            <v>137</v>
          </cell>
        </row>
        <row r="139">
          <cell r="A139">
            <v>10.76</v>
          </cell>
          <cell r="B139" t="str">
            <v>3.05,56</v>
          </cell>
          <cell r="C139">
            <v>13</v>
          </cell>
          <cell r="E139">
            <v>6.82</v>
          </cell>
          <cell r="F139">
            <v>103.12</v>
          </cell>
          <cell r="G139">
            <v>138</v>
          </cell>
          <cell r="K139">
            <v>11.68</v>
          </cell>
          <cell r="L139" t="str">
            <v>2.05,03</v>
          </cell>
          <cell r="M139">
            <v>13</v>
          </cell>
          <cell r="N139">
            <v>6.02</v>
          </cell>
          <cell r="O139">
            <v>76.319999999999993</v>
          </cell>
          <cell r="P139">
            <v>138</v>
          </cell>
        </row>
        <row r="140">
          <cell r="A140">
            <v>10.83</v>
          </cell>
          <cell r="B140" t="str">
            <v>3.06,72</v>
          </cell>
          <cell r="C140">
            <v>12</v>
          </cell>
          <cell r="E140">
            <v>6.84</v>
          </cell>
          <cell r="F140">
            <v>103.76</v>
          </cell>
          <cell r="G140">
            <v>139</v>
          </cell>
          <cell r="K140">
            <v>11.75</v>
          </cell>
          <cell r="L140" t="str">
            <v>2.05,96</v>
          </cell>
          <cell r="M140">
            <v>12</v>
          </cell>
          <cell r="N140">
            <v>6.03</v>
          </cell>
          <cell r="O140">
            <v>76.78</v>
          </cell>
          <cell r="P140">
            <v>139</v>
          </cell>
        </row>
        <row r="141">
          <cell r="A141">
            <v>10.9</v>
          </cell>
          <cell r="B141" t="str">
            <v>3.07,92</v>
          </cell>
          <cell r="C141">
            <v>11</v>
          </cell>
          <cell r="E141">
            <v>6.85</v>
          </cell>
          <cell r="F141">
            <v>104.4</v>
          </cell>
          <cell r="G141">
            <v>140</v>
          </cell>
          <cell r="K141">
            <v>11.83</v>
          </cell>
          <cell r="L141" t="str">
            <v>2.06,93</v>
          </cell>
          <cell r="M141">
            <v>11</v>
          </cell>
          <cell r="N141">
            <v>6.05</v>
          </cell>
          <cell r="O141">
            <v>77.260000000000005</v>
          </cell>
          <cell r="P141">
            <v>140</v>
          </cell>
        </row>
        <row r="142">
          <cell r="A142">
            <v>10.97</v>
          </cell>
          <cell r="B142" t="str">
            <v>3.09,18</v>
          </cell>
          <cell r="C142">
            <v>10</v>
          </cell>
          <cell r="E142">
            <v>6.87</v>
          </cell>
          <cell r="F142">
            <v>105</v>
          </cell>
          <cell r="G142">
            <v>141</v>
          </cell>
          <cell r="K142">
            <v>11.91</v>
          </cell>
          <cell r="L142" t="str">
            <v>2.07,95</v>
          </cell>
          <cell r="M142">
            <v>10</v>
          </cell>
          <cell r="N142">
            <v>6.06</v>
          </cell>
          <cell r="O142">
            <v>77.72</v>
          </cell>
          <cell r="P142">
            <v>141</v>
          </cell>
        </row>
        <row r="143">
          <cell r="A143">
            <v>11.05</v>
          </cell>
          <cell r="B143" t="str">
            <v>3.10,51</v>
          </cell>
          <cell r="C143">
            <v>9</v>
          </cell>
          <cell r="E143">
            <v>6.88</v>
          </cell>
          <cell r="F143">
            <v>105.66</v>
          </cell>
          <cell r="G143">
            <v>142</v>
          </cell>
          <cell r="K143">
            <v>11.99</v>
          </cell>
          <cell r="L143" t="str">
            <v>2.09,02</v>
          </cell>
          <cell r="M143">
            <v>9</v>
          </cell>
          <cell r="N143">
            <v>6.08</v>
          </cell>
          <cell r="O143">
            <v>78.2</v>
          </cell>
          <cell r="P143">
            <v>142</v>
          </cell>
        </row>
        <row r="144">
          <cell r="A144">
            <v>11.13</v>
          </cell>
          <cell r="B144" t="str">
            <v>3.11,91</v>
          </cell>
          <cell r="C144">
            <v>8</v>
          </cell>
          <cell r="E144">
            <v>6.9</v>
          </cell>
          <cell r="F144">
            <v>106.3</v>
          </cell>
          <cell r="G144">
            <v>143</v>
          </cell>
          <cell r="K144">
            <v>12.08</v>
          </cell>
          <cell r="L144" t="str">
            <v>2.10,14</v>
          </cell>
          <cell r="M144">
            <v>8</v>
          </cell>
          <cell r="N144">
            <v>6.09</v>
          </cell>
          <cell r="O144">
            <v>78.66</v>
          </cell>
          <cell r="P144">
            <v>143</v>
          </cell>
        </row>
        <row r="145">
          <cell r="A145">
            <v>11.22</v>
          </cell>
          <cell r="B145" t="str">
            <v>3.13,40</v>
          </cell>
          <cell r="C145">
            <v>7</v>
          </cell>
          <cell r="E145">
            <v>6.91</v>
          </cell>
          <cell r="F145">
            <v>106.94</v>
          </cell>
          <cell r="G145">
            <v>144</v>
          </cell>
          <cell r="K145">
            <v>12.17</v>
          </cell>
          <cell r="L145" t="str">
            <v>2.11,35</v>
          </cell>
          <cell r="M145">
            <v>7</v>
          </cell>
          <cell r="N145">
            <v>6.11</v>
          </cell>
          <cell r="O145">
            <v>79.14</v>
          </cell>
          <cell r="P145">
            <v>144</v>
          </cell>
        </row>
        <row r="146">
          <cell r="A146">
            <v>11.31</v>
          </cell>
          <cell r="B146" t="str">
            <v>3.15,00</v>
          </cell>
          <cell r="C146">
            <v>6</v>
          </cell>
          <cell r="E146">
            <v>6.92</v>
          </cell>
          <cell r="F146">
            <v>107.56</v>
          </cell>
          <cell r="G146">
            <v>145</v>
          </cell>
          <cell r="K146">
            <v>12.27</v>
          </cell>
          <cell r="L146" t="str">
            <v>2.12,65</v>
          </cell>
          <cell r="M146">
            <v>6</v>
          </cell>
          <cell r="N146">
            <v>6.13</v>
          </cell>
          <cell r="O146">
            <v>79.599999999999994</v>
          </cell>
          <cell r="P146">
            <v>145</v>
          </cell>
        </row>
        <row r="147">
          <cell r="A147">
            <v>11.4</v>
          </cell>
          <cell r="B147" t="str">
            <v>3.16,74</v>
          </cell>
          <cell r="C147">
            <v>5</v>
          </cell>
          <cell r="E147">
            <v>6.94</v>
          </cell>
          <cell r="F147">
            <v>108.2</v>
          </cell>
          <cell r="G147">
            <v>146</v>
          </cell>
          <cell r="K147">
            <v>12.37</v>
          </cell>
          <cell r="L147" t="str">
            <v>2.14,06</v>
          </cell>
          <cell r="M147">
            <v>5</v>
          </cell>
          <cell r="N147">
            <v>6.14</v>
          </cell>
          <cell r="O147">
            <v>80.06</v>
          </cell>
          <cell r="P147">
            <v>146</v>
          </cell>
        </row>
        <row r="148">
          <cell r="A148">
            <v>11.51</v>
          </cell>
          <cell r="B148" t="str">
            <v>3.18,67</v>
          </cell>
          <cell r="C148">
            <v>4</v>
          </cell>
          <cell r="E148">
            <v>6.96</v>
          </cell>
          <cell r="F148">
            <v>108.84</v>
          </cell>
          <cell r="G148">
            <v>147</v>
          </cell>
          <cell r="K148">
            <v>12.49</v>
          </cell>
          <cell r="L148" t="str">
            <v>2.15,61</v>
          </cell>
          <cell r="M148">
            <v>4</v>
          </cell>
          <cell r="N148">
            <v>6.16</v>
          </cell>
          <cell r="O148">
            <v>80.540000000000006</v>
          </cell>
          <cell r="P148">
            <v>147</v>
          </cell>
        </row>
        <row r="149">
          <cell r="A149">
            <v>11.63</v>
          </cell>
          <cell r="B149" t="str">
            <v>3.20,86</v>
          </cell>
          <cell r="C149">
            <v>3</v>
          </cell>
          <cell r="E149">
            <v>6.97</v>
          </cell>
          <cell r="F149">
            <v>109.46</v>
          </cell>
          <cell r="G149">
            <v>148</v>
          </cell>
          <cell r="K149">
            <v>12.62</v>
          </cell>
          <cell r="L149" t="str">
            <v>2.17,38</v>
          </cell>
          <cell r="M149">
            <v>3</v>
          </cell>
          <cell r="N149">
            <v>6.17</v>
          </cell>
          <cell r="O149">
            <v>81</v>
          </cell>
          <cell r="P149">
            <v>148</v>
          </cell>
        </row>
        <row r="150">
          <cell r="A150">
            <v>11.76</v>
          </cell>
          <cell r="B150" t="str">
            <v>3.23,35</v>
          </cell>
          <cell r="C150">
            <v>2</v>
          </cell>
          <cell r="E150">
            <v>6.99</v>
          </cell>
          <cell r="F150">
            <v>110.1</v>
          </cell>
          <cell r="G150">
            <v>149</v>
          </cell>
          <cell r="K150">
            <v>12.76</v>
          </cell>
          <cell r="L150" t="str">
            <v>2.19,47</v>
          </cell>
          <cell r="M150">
            <v>2</v>
          </cell>
          <cell r="N150">
            <v>6.19</v>
          </cell>
          <cell r="O150">
            <v>81.48</v>
          </cell>
          <cell r="P150">
            <v>149</v>
          </cell>
        </row>
        <row r="151">
          <cell r="A151">
            <v>11.92</v>
          </cell>
          <cell r="B151" t="str">
            <v>3.26,84</v>
          </cell>
          <cell r="C151">
            <v>1</v>
          </cell>
          <cell r="E151">
            <v>7</v>
          </cell>
          <cell r="F151">
            <v>110.72</v>
          </cell>
          <cell r="G151">
            <v>150</v>
          </cell>
          <cell r="K151">
            <v>12.93</v>
          </cell>
          <cell r="L151" t="str">
            <v>2.22,21</v>
          </cell>
          <cell r="M151">
            <v>1</v>
          </cell>
          <cell r="N151">
            <v>6.2</v>
          </cell>
          <cell r="O151">
            <v>81.94</v>
          </cell>
          <cell r="P151">
            <v>150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1"/>
  <sheetViews>
    <sheetView workbookViewId="0">
      <selection activeCell="T84" sqref="T84"/>
    </sheetView>
  </sheetViews>
  <sheetFormatPr defaultRowHeight="14.4" x14ac:dyDescent="0.3"/>
  <cols>
    <col min="3" max="3" width="7.109375" customWidth="1"/>
    <col min="4" max="4" width="7.88671875" customWidth="1"/>
    <col min="6" max="6" width="10.109375" customWidth="1"/>
    <col min="7" max="7" width="8" customWidth="1"/>
    <col min="13" max="13" width="8.109375" customWidth="1"/>
    <col min="14" max="14" width="10" customWidth="1"/>
    <col min="15" max="15" width="10.109375" customWidth="1"/>
    <col min="16" max="16" width="8.44140625" customWidth="1"/>
    <col min="17" max="17" width="10.33203125" customWidth="1"/>
    <col min="259" max="259" width="7.109375" customWidth="1"/>
    <col min="260" max="260" width="7.88671875" customWidth="1"/>
    <col min="262" max="262" width="10.109375" customWidth="1"/>
    <col min="263" max="263" width="8" customWidth="1"/>
    <col min="269" max="269" width="8.109375" customWidth="1"/>
    <col min="270" max="270" width="10" customWidth="1"/>
    <col min="271" max="271" width="10.109375" customWidth="1"/>
    <col min="272" max="272" width="8.44140625" customWidth="1"/>
    <col min="273" max="273" width="10.33203125" customWidth="1"/>
    <col min="515" max="515" width="7.109375" customWidth="1"/>
    <col min="516" max="516" width="7.88671875" customWidth="1"/>
    <col min="518" max="518" width="10.109375" customWidth="1"/>
    <col min="519" max="519" width="8" customWidth="1"/>
    <col min="525" max="525" width="8.109375" customWidth="1"/>
    <col min="526" max="526" width="10" customWidth="1"/>
    <col min="527" max="527" width="10.109375" customWidth="1"/>
    <col min="528" max="528" width="8.44140625" customWidth="1"/>
    <col min="529" max="529" width="10.33203125" customWidth="1"/>
    <col min="771" max="771" width="7.109375" customWidth="1"/>
    <col min="772" max="772" width="7.88671875" customWidth="1"/>
    <col min="774" max="774" width="10.109375" customWidth="1"/>
    <col min="775" max="775" width="8" customWidth="1"/>
    <col min="781" max="781" width="8.109375" customWidth="1"/>
    <col min="782" max="782" width="10" customWidth="1"/>
    <col min="783" max="783" width="10.109375" customWidth="1"/>
    <col min="784" max="784" width="8.44140625" customWidth="1"/>
    <col min="785" max="785" width="10.33203125" customWidth="1"/>
    <col min="1027" max="1027" width="7.109375" customWidth="1"/>
    <col min="1028" max="1028" width="7.88671875" customWidth="1"/>
    <col min="1030" max="1030" width="10.109375" customWidth="1"/>
    <col min="1031" max="1031" width="8" customWidth="1"/>
    <col min="1037" max="1037" width="8.109375" customWidth="1"/>
    <col min="1038" max="1038" width="10" customWidth="1"/>
    <col min="1039" max="1039" width="10.109375" customWidth="1"/>
    <col min="1040" max="1040" width="8.44140625" customWidth="1"/>
    <col min="1041" max="1041" width="10.33203125" customWidth="1"/>
    <col min="1283" max="1283" width="7.109375" customWidth="1"/>
    <col min="1284" max="1284" width="7.88671875" customWidth="1"/>
    <col min="1286" max="1286" width="10.109375" customWidth="1"/>
    <col min="1287" max="1287" width="8" customWidth="1"/>
    <col min="1293" max="1293" width="8.109375" customWidth="1"/>
    <col min="1294" max="1294" width="10" customWidth="1"/>
    <col min="1295" max="1295" width="10.109375" customWidth="1"/>
    <col min="1296" max="1296" width="8.44140625" customWidth="1"/>
    <col min="1297" max="1297" width="10.33203125" customWidth="1"/>
    <col min="1539" max="1539" width="7.109375" customWidth="1"/>
    <col min="1540" max="1540" width="7.88671875" customWidth="1"/>
    <col min="1542" max="1542" width="10.109375" customWidth="1"/>
    <col min="1543" max="1543" width="8" customWidth="1"/>
    <col min="1549" max="1549" width="8.109375" customWidth="1"/>
    <col min="1550" max="1550" width="10" customWidth="1"/>
    <col min="1551" max="1551" width="10.109375" customWidth="1"/>
    <col min="1552" max="1552" width="8.44140625" customWidth="1"/>
    <col min="1553" max="1553" width="10.33203125" customWidth="1"/>
    <col min="1795" max="1795" width="7.109375" customWidth="1"/>
    <col min="1796" max="1796" width="7.88671875" customWidth="1"/>
    <col min="1798" max="1798" width="10.109375" customWidth="1"/>
    <col min="1799" max="1799" width="8" customWidth="1"/>
    <col min="1805" max="1805" width="8.109375" customWidth="1"/>
    <col min="1806" max="1806" width="10" customWidth="1"/>
    <col min="1807" max="1807" width="10.109375" customWidth="1"/>
    <col min="1808" max="1808" width="8.44140625" customWidth="1"/>
    <col min="1809" max="1809" width="10.33203125" customWidth="1"/>
    <col min="2051" max="2051" width="7.109375" customWidth="1"/>
    <col min="2052" max="2052" width="7.88671875" customWidth="1"/>
    <col min="2054" max="2054" width="10.109375" customWidth="1"/>
    <col min="2055" max="2055" width="8" customWidth="1"/>
    <col min="2061" max="2061" width="8.109375" customWidth="1"/>
    <col min="2062" max="2062" width="10" customWidth="1"/>
    <col min="2063" max="2063" width="10.109375" customWidth="1"/>
    <col min="2064" max="2064" width="8.44140625" customWidth="1"/>
    <col min="2065" max="2065" width="10.33203125" customWidth="1"/>
    <col min="2307" max="2307" width="7.109375" customWidth="1"/>
    <col min="2308" max="2308" width="7.88671875" customWidth="1"/>
    <col min="2310" max="2310" width="10.109375" customWidth="1"/>
    <col min="2311" max="2311" width="8" customWidth="1"/>
    <col min="2317" max="2317" width="8.109375" customWidth="1"/>
    <col min="2318" max="2318" width="10" customWidth="1"/>
    <col min="2319" max="2319" width="10.109375" customWidth="1"/>
    <col min="2320" max="2320" width="8.44140625" customWidth="1"/>
    <col min="2321" max="2321" width="10.33203125" customWidth="1"/>
    <col min="2563" max="2563" width="7.109375" customWidth="1"/>
    <col min="2564" max="2564" width="7.88671875" customWidth="1"/>
    <col min="2566" max="2566" width="10.109375" customWidth="1"/>
    <col min="2567" max="2567" width="8" customWidth="1"/>
    <col min="2573" max="2573" width="8.109375" customWidth="1"/>
    <col min="2574" max="2574" width="10" customWidth="1"/>
    <col min="2575" max="2575" width="10.109375" customWidth="1"/>
    <col min="2576" max="2576" width="8.44140625" customWidth="1"/>
    <col min="2577" max="2577" width="10.33203125" customWidth="1"/>
    <col min="2819" max="2819" width="7.109375" customWidth="1"/>
    <col min="2820" max="2820" width="7.88671875" customWidth="1"/>
    <col min="2822" max="2822" width="10.109375" customWidth="1"/>
    <col min="2823" max="2823" width="8" customWidth="1"/>
    <col min="2829" max="2829" width="8.109375" customWidth="1"/>
    <col min="2830" max="2830" width="10" customWidth="1"/>
    <col min="2831" max="2831" width="10.109375" customWidth="1"/>
    <col min="2832" max="2832" width="8.44140625" customWidth="1"/>
    <col min="2833" max="2833" width="10.33203125" customWidth="1"/>
    <col min="3075" max="3075" width="7.109375" customWidth="1"/>
    <col min="3076" max="3076" width="7.88671875" customWidth="1"/>
    <col min="3078" max="3078" width="10.109375" customWidth="1"/>
    <col min="3079" max="3079" width="8" customWidth="1"/>
    <col min="3085" max="3085" width="8.109375" customWidth="1"/>
    <col min="3086" max="3086" width="10" customWidth="1"/>
    <col min="3087" max="3087" width="10.109375" customWidth="1"/>
    <col min="3088" max="3088" width="8.44140625" customWidth="1"/>
    <col min="3089" max="3089" width="10.33203125" customWidth="1"/>
    <col min="3331" max="3331" width="7.109375" customWidth="1"/>
    <col min="3332" max="3332" width="7.88671875" customWidth="1"/>
    <col min="3334" max="3334" width="10.109375" customWidth="1"/>
    <col min="3335" max="3335" width="8" customWidth="1"/>
    <col min="3341" max="3341" width="8.109375" customWidth="1"/>
    <col min="3342" max="3342" width="10" customWidth="1"/>
    <col min="3343" max="3343" width="10.109375" customWidth="1"/>
    <col min="3344" max="3344" width="8.44140625" customWidth="1"/>
    <col min="3345" max="3345" width="10.33203125" customWidth="1"/>
    <col min="3587" max="3587" width="7.109375" customWidth="1"/>
    <col min="3588" max="3588" width="7.88671875" customWidth="1"/>
    <col min="3590" max="3590" width="10.109375" customWidth="1"/>
    <col min="3591" max="3591" width="8" customWidth="1"/>
    <col min="3597" max="3597" width="8.109375" customWidth="1"/>
    <col min="3598" max="3598" width="10" customWidth="1"/>
    <col min="3599" max="3599" width="10.109375" customWidth="1"/>
    <col min="3600" max="3600" width="8.44140625" customWidth="1"/>
    <col min="3601" max="3601" width="10.33203125" customWidth="1"/>
    <col min="3843" max="3843" width="7.109375" customWidth="1"/>
    <col min="3844" max="3844" width="7.88671875" customWidth="1"/>
    <col min="3846" max="3846" width="10.109375" customWidth="1"/>
    <col min="3847" max="3847" width="8" customWidth="1"/>
    <col min="3853" max="3853" width="8.109375" customWidth="1"/>
    <col min="3854" max="3854" width="10" customWidth="1"/>
    <col min="3855" max="3855" width="10.109375" customWidth="1"/>
    <col min="3856" max="3856" width="8.44140625" customWidth="1"/>
    <col min="3857" max="3857" width="10.33203125" customWidth="1"/>
    <col min="4099" max="4099" width="7.109375" customWidth="1"/>
    <col min="4100" max="4100" width="7.88671875" customWidth="1"/>
    <col min="4102" max="4102" width="10.109375" customWidth="1"/>
    <col min="4103" max="4103" width="8" customWidth="1"/>
    <col min="4109" max="4109" width="8.109375" customWidth="1"/>
    <col min="4110" max="4110" width="10" customWidth="1"/>
    <col min="4111" max="4111" width="10.109375" customWidth="1"/>
    <col min="4112" max="4112" width="8.44140625" customWidth="1"/>
    <col min="4113" max="4113" width="10.33203125" customWidth="1"/>
    <col min="4355" max="4355" width="7.109375" customWidth="1"/>
    <col min="4356" max="4356" width="7.88671875" customWidth="1"/>
    <col min="4358" max="4358" width="10.109375" customWidth="1"/>
    <col min="4359" max="4359" width="8" customWidth="1"/>
    <col min="4365" max="4365" width="8.109375" customWidth="1"/>
    <col min="4366" max="4366" width="10" customWidth="1"/>
    <col min="4367" max="4367" width="10.109375" customWidth="1"/>
    <col min="4368" max="4368" width="8.44140625" customWidth="1"/>
    <col min="4369" max="4369" width="10.33203125" customWidth="1"/>
    <col min="4611" max="4611" width="7.109375" customWidth="1"/>
    <col min="4612" max="4612" width="7.88671875" customWidth="1"/>
    <col min="4614" max="4614" width="10.109375" customWidth="1"/>
    <col min="4615" max="4615" width="8" customWidth="1"/>
    <col min="4621" max="4621" width="8.109375" customWidth="1"/>
    <col min="4622" max="4622" width="10" customWidth="1"/>
    <col min="4623" max="4623" width="10.109375" customWidth="1"/>
    <col min="4624" max="4624" width="8.44140625" customWidth="1"/>
    <col min="4625" max="4625" width="10.33203125" customWidth="1"/>
    <col min="4867" max="4867" width="7.109375" customWidth="1"/>
    <col min="4868" max="4868" width="7.88671875" customWidth="1"/>
    <col min="4870" max="4870" width="10.109375" customWidth="1"/>
    <col min="4871" max="4871" width="8" customWidth="1"/>
    <col min="4877" max="4877" width="8.109375" customWidth="1"/>
    <col min="4878" max="4878" width="10" customWidth="1"/>
    <col min="4879" max="4879" width="10.109375" customWidth="1"/>
    <col min="4880" max="4880" width="8.44140625" customWidth="1"/>
    <col min="4881" max="4881" width="10.33203125" customWidth="1"/>
    <col min="5123" max="5123" width="7.109375" customWidth="1"/>
    <col min="5124" max="5124" width="7.88671875" customWidth="1"/>
    <col min="5126" max="5126" width="10.109375" customWidth="1"/>
    <col min="5127" max="5127" width="8" customWidth="1"/>
    <col min="5133" max="5133" width="8.109375" customWidth="1"/>
    <col min="5134" max="5134" width="10" customWidth="1"/>
    <col min="5135" max="5135" width="10.109375" customWidth="1"/>
    <col min="5136" max="5136" width="8.44140625" customWidth="1"/>
    <col min="5137" max="5137" width="10.33203125" customWidth="1"/>
    <col min="5379" max="5379" width="7.109375" customWidth="1"/>
    <col min="5380" max="5380" width="7.88671875" customWidth="1"/>
    <col min="5382" max="5382" width="10.109375" customWidth="1"/>
    <col min="5383" max="5383" width="8" customWidth="1"/>
    <col min="5389" max="5389" width="8.109375" customWidth="1"/>
    <col min="5390" max="5390" width="10" customWidth="1"/>
    <col min="5391" max="5391" width="10.109375" customWidth="1"/>
    <col min="5392" max="5392" width="8.44140625" customWidth="1"/>
    <col min="5393" max="5393" width="10.33203125" customWidth="1"/>
    <col min="5635" max="5635" width="7.109375" customWidth="1"/>
    <col min="5636" max="5636" width="7.88671875" customWidth="1"/>
    <col min="5638" max="5638" width="10.109375" customWidth="1"/>
    <col min="5639" max="5639" width="8" customWidth="1"/>
    <col min="5645" max="5645" width="8.109375" customWidth="1"/>
    <col min="5646" max="5646" width="10" customWidth="1"/>
    <col min="5647" max="5647" width="10.109375" customWidth="1"/>
    <col min="5648" max="5648" width="8.44140625" customWidth="1"/>
    <col min="5649" max="5649" width="10.33203125" customWidth="1"/>
    <col min="5891" max="5891" width="7.109375" customWidth="1"/>
    <col min="5892" max="5892" width="7.88671875" customWidth="1"/>
    <col min="5894" max="5894" width="10.109375" customWidth="1"/>
    <col min="5895" max="5895" width="8" customWidth="1"/>
    <col min="5901" max="5901" width="8.109375" customWidth="1"/>
    <col min="5902" max="5902" width="10" customWidth="1"/>
    <col min="5903" max="5903" width="10.109375" customWidth="1"/>
    <col min="5904" max="5904" width="8.44140625" customWidth="1"/>
    <col min="5905" max="5905" width="10.33203125" customWidth="1"/>
    <col min="6147" max="6147" width="7.109375" customWidth="1"/>
    <col min="6148" max="6148" width="7.88671875" customWidth="1"/>
    <col min="6150" max="6150" width="10.109375" customWidth="1"/>
    <col min="6151" max="6151" width="8" customWidth="1"/>
    <col min="6157" max="6157" width="8.109375" customWidth="1"/>
    <col min="6158" max="6158" width="10" customWidth="1"/>
    <col min="6159" max="6159" width="10.109375" customWidth="1"/>
    <col min="6160" max="6160" width="8.44140625" customWidth="1"/>
    <col min="6161" max="6161" width="10.33203125" customWidth="1"/>
    <col min="6403" max="6403" width="7.109375" customWidth="1"/>
    <col min="6404" max="6404" width="7.88671875" customWidth="1"/>
    <col min="6406" max="6406" width="10.109375" customWidth="1"/>
    <col min="6407" max="6407" width="8" customWidth="1"/>
    <col min="6413" max="6413" width="8.109375" customWidth="1"/>
    <col min="6414" max="6414" width="10" customWidth="1"/>
    <col min="6415" max="6415" width="10.109375" customWidth="1"/>
    <col min="6416" max="6416" width="8.44140625" customWidth="1"/>
    <col min="6417" max="6417" width="10.33203125" customWidth="1"/>
    <col min="6659" max="6659" width="7.109375" customWidth="1"/>
    <col min="6660" max="6660" width="7.88671875" customWidth="1"/>
    <col min="6662" max="6662" width="10.109375" customWidth="1"/>
    <col min="6663" max="6663" width="8" customWidth="1"/>
    <col min="6669" max="6669" width="8.109375" customWidth="1"/>
    <col min="6670" max="6670" width="10" customWidth="1"/>
    <col min="6671" max="6671" width="10.109375" customWidth="1"/>
    <col min="6672" max="6672" width="8.44140625" customWidth="1"/>
    <col min="6673" max="6673" width="10.33203125" customWidth="1"/>
    <col min="6915" max="6915" width="7.109375" customWidth="1"/>
    <col min="6916" max="6916" width="7.88671875" customWidth="1"/>
    <col min="6918" max="6918" width="10.109375" customWidth="1"/>
    <col min="6919" max="6919" width="8" customWidth="1"/>
    <col min="6925" max="6925" width="8.109375" customWidth="1"/>
    <col min="6926" max="6926" width="10" customWidth="1"/>
    <col min="6927" max="6927" width="10.109375" customWidth="1"/>
    <col min="6928" max="6928" width="8.44140625" customWidth="1"/>
    <col min="6929" max="6929" width="10.33203125" customWidth="1"/>
    <col min="7171" max="7171" width="7.109375" customWidth="1"/>
    <col min="7172" max="7172" width="7.88671875" customWidth="1"/>
    <col min="7174" max="7174" width="10.109375" customWidth="1"/>
    <col min="7175" max="7175" width="8" customWidth="1"/>
    <col min="7181" max="7181" width="8.109375" customWidth="1"/>
    <col min="7182" max="7182" width="10" customWidth="1"/>
    <col min="7183" max="7183" width="10.109375" customWidth="1"/>
    <col min="7184" max="7184" width="8.44140625" customWidth="1"/>
    <col min="7185" max="7185" width="10.33203125" customWidth="1"/>
    <col min="7427" max="7427" width="7.109375" customWidth="1"/>
    <col min="7428" max="7428" width="7.88671875" customWidth="1"/>
    <col min="7430" max="7430" width="10.109375" customWidth="1"/>
    <col min="7431" max="7431" width="8" customWidth="1"/>
    <col min="7437" max="7437" width="8.109375" customWidth="1"/>
    <col min="7438" max="7438" width="10" customWidth="1"/>
    <col min="7439" max="7439" width="10.109375" customWidth="1"/>
    <col min="7440" max="7440" width="8.44140625" customWidth="1"/>
    <col min="7441" max="7441" width="10.33203125" customWidth="1"/>
    <col min="7683" max="7683" width="7.109375" customWidth="1"/>
    <col min="7684" max="7684" width="7.88671875" customWidth="1"/>
    <col min="7686" max="7686" width="10.109375" customWidth="1"/>
    <col min="7687" max="7687" width="8" customWidth="1"/>
    <col min="7693" max="7693" width="8.109375" customWidth="1"/>
    <col min="7694" max="7694" width="10" customWidth="1"/>
    <col min="7695" max="7695" width="10.109375" customWidth="1"/>
    <col min="7696" max="7696" width="8.44140625" customWidth="1"/>
    <col min="7697" max="7697" width="10.33203125" customWidth="1"/>
    <col min="7939" max="7939" width="7.109375" customWidth="1"/>
    <col min="7940" max="7940" width="7.88671875" customWidth="1"/>
    <col min="7942" max="7942" width="10.109375" customWidth="1"/>
    <col min="7943" max="7943" width="8" customWidth="1"/>
    <col min="7949" max="7949" width="8.109375" customWidth="1"/>
    <col min="7950" max="7950" width="10" customWidth="1"/>
    <col min="7951" max="7951" width="10.109375" customWidth="1"/>
    <col min="7952" max="7952" width="8.44140625" customWidth="1"/>
    <col min="7953" max="7953" width="10.33203125" customWidth="1"/>
    <col min="8195" max="8195" width="7.109375" customWidth="1"/>
    <col min="8196" max="8196" width="7.88671875" customWidth="1"/>
    <col min="8198" max="8198" width="10.109375" customWidth="1"/>
    <col min="8199" max="8199" width="8" customWidth="1"/>
    <col min="8205" max="8205" width="8.109375" customWidth="1"/>
    <col min="8206" max="8206" width="10" customWidth="1"/>
    <col min="8207" max="8207" width="10.109375" customWidth="1"/>
    <col min="8208" max="8208" width="8.44140625" customWidth="1"/>
    <col min="8209" max="8209" width="10.33203125" customWidth="1"/>
    <col min="8451" max="8451" width="7.109375" customWidth="1"/>
    <col min="8452" max="8452" width="7.88671875" customWidth="1"/>
    <col min="8454" max="8454" width="10.109375" customWidth="1"/>
    <col min="8455" max="8455" width="8" customWidth="1"/>
    <col min="8461" max="8461" width="8.109375" customWidth="1"/>
    <col min="8462" max="8462" width="10" customWidth="1"/>
    <col min="8463" max="8463" width="10.109375" customWidth="1"/>
    <col min="8464" max="8464" width="8.44140625" customWidth="1"/>
    <col min="8465" max="8465" width="10.33203125" customWidth="1"/>
    <col min="8707" max="8707" width="7.109375" customWidth="1"/>
    <col min="8708" max="8708" width="7.88671875" customWidth="1"/>
    <col min="8710" max="8710" width="10.109375" customWidth="1"/>
    <col min="8711" max="8711" width="8" customWidth="1"/>
    <col min="8717" max="8717" width="8.109375" customWidth="1"/>
    <col min="8718" max="8718" width="10" customWidth="1"/>
    <col min="8719" max="8719" width="10.109375" customWidth="1"/>
    <col min="8720" max="8720" width="8.44140625" customWidth="1"/>
    <col min="8721" max="8721" width="10.33203125" customWidth="1"/>
    <col min="8963" max="8963" width="7.109375" customWidth="1"/>
    <col min="8964" max="8964" width="7.88671875" customWidth="1"/>
    <col min="8966" max="8966" width="10.109375" customWidth="1"/>
    <col min="8967" max="8967" width="8" customWidth="1"/>
    <col min="8973" max="8973" width="8.109375" customWidth="1"/>
    <col min="8974" max="8974" width="10" customWidth="1"/>
    <col min="8975" max="8975" width="10.109375" customWidth="1"/>
    <col min="8976" max="8976" width="8.44140625" customWidth="1"/>
    <col min="8977" max="8977" width="10.33203125" customWidth="1"/>
    <col min="9219" max="9219" width="7.109375" customWidth="1"/>
    <col min="9220" max="9220" width="7.88671875" customWidth="1"/>
    <col min="9222" max="9222" width="10.109375" customWidth="1"/>
    <col min="9223" max="9223" width="8" customWidth="1"/>
    <col min="9229" max="9229" width="8.109375" customWidth="1"/>
    <col min="9230" max="9230" width="10" customWidth="1"/>
    <col min="9231" max="9231" width="10.109375" customWidth="1"/>
    <col min="9232" max="9232" width="8.44140625" customWidth="1"/>
    <col min="9233" max="9233" width="10.33203125" customWidth="1"/>
    <col min="9475" max="9475" width="7.109375" customWidth="1"/>
    <col min="9476" max="9476" width="7.88671875" customWidth="1"/>
    <col min="9478" max="9478" width="10.109375" customWidth="1"/>
    <col min="9479" max="9479" width="8" customWidth="1"/>
    <col min="9485" max="9485" width="8.109375" customWidth="1"/>
    <col min="9486" max="9486" width="10" customWidth="1"/>
    <col min="9487" max="9487" width="10.109375" customWidth="1"/>
    <col min="9488" max="9488" width="8.44140625" customWidth="1"/>
    <col min="9489" max="9489" width="10.33203125" customWidth="1"/>
    <col min="9731" max="9731" width="7.109375" customWidth="1"/>
    <col min="9732" max="9732" width="7.88671875" customWidth="1"/>
    <col min="9734" max="9734" width="10.109375" customWidth="1"/>
    <col min="9735" max="9735" width="8" customWidth="1"/>
    <col min="9741" max="9741" width="8.109375" customWidth="1"/>
    <col min="9742" max="9742" width="10" customWidth="1"/>
    <col min="9743" max="9743" width="10.109375" customWidth="1"/>
    <col min="9744" max="9744" width="8.44140625" customWidth="1"/>
    <col min="9745" max="9745" width="10.33203125" customWidth="1"/>
    <col min="9987" max="9987" width="7.109375" customWidth="1"/>
    <col min="9988" max="9988" width="7.88671875" customWidth="1"/>
    <col min="9990" max="9990" width="10.109375" customWidth="1"/>
    <col min="9991" max="9991" width="8" customWidth="1"/>
    <col min="9997" max="9997" width="8.109375" customWidth="1"/>
    <col min="9998" max="9998" width="10" customWidth="1"/>
    <col min="9999" max="9999" width="10.109375" customWidth="1"/>
    <col min="10000" max="10000" width="8.44140625" customWidth="1"/>
    <col min="10001" max="10001" width="10.33203125" customWidth="1"/>
    <col min="10243" max="10243" width="7.109375" customWidth="1"/>
    <col min="10244" max="10244" width="7.88671875" customWidth="1"/>
    <col min="10246" max="10246" width="10.109375" customWidth="1"/>
    <col min="10247" max="10247" width="8" customWidth="1"/>
    <col min="10253" max="10253" width="8.109375" customWidth="1"/>
    <col min="10254" max="10254" width="10" customWidth="1"/>
    <col min="10255" max="10255" width="10.109375" customWidth="1"/>
    <col min="10256" max="10256" width="8.44140625" customWidth="1"/>
    <col min="10257" max="10257" width="10.33203125" customWidth="1"/>
    <col min="10499" max="10499" width="7.109375" customWidth="1"/>
    <col min="10500" max="10500" width="7.88671875" customWidth="1"/>
    <col min="10502" max="10502" width="10.109375" customWidth="1"/>
    <col min="10503" max="10503" width="8" customWidth="1"/>
    <col min="10509" max="10509" width="8.109375" customWidth="1"/>
    <col min="10510" max="10510" width="10" customWidth="1"/>
    <col min="10511" max="10511" width="10.109375" customWidth="1"/>
    <col min="10512" max="10512" width="8.44140625" customWidth="1"/>
    <col min="10513" max="10513" width="10.33203125" customWidth="1"/>
    <col min="10755" max="10755" width="7.109375" customWidth="1"/>
    <col min="10756" max="10756" width="7.88671875" customWidth="1"/>
    <col min="10758" max="10758" width="10.109375" customWidth="1"/>
    <col min="10759" max="10759" width="8" customWidth="1"/>
    <col min="10765" max="10765" width="8.109375" customWidth="1"/>
    <col min="10766" max="10766" width="10" customWidth="1"/>
    <col min="10767" max="10767" width="10.109375" customWidth="1"/>
    <col min="10768" max="10768" width="8.44140625" customWidth="1"/>
    <col min="10769" max="10769" width="10.33203125" customWidth="1"/>
    <col min="11011" max="11011" width="7.109375" customWidth="1"/>
    <col min="11012" max="11012" width="7.88671875" customWidth="1"/>
    <col min="11014" max="11014" width="10.109375" customWidth="1"/>
    <col min="11015" max="11015" width="8" customWidth="1"/>
    <col min="11021" max="11021" width="8.109375" customWidth="1"/>
    <col min="11022" max="11022" width="10" customWidth="1"/>
    <col min="11023" max="11023" width="10.109375" customWidth="1"/>
    <col min="11024" max="11024" width="8.44140625" customWidth="1"/>
    <col min="11025" max="11025" width="10.33203125" customWidth="1"/>
    <col min="11267" max="11267" width="7.109375" customWidth="1"/>
    <col min="11268" max="11268" width="7.88671875" customWidth="1"/>
    <col min="11270" max="11270" width="10.109375" customWidth="1"/>
    <col min="11271" max="11271" width="8" customWidth="1"/>
    <col min="11277" max="11277" width="8.109375" customWidth="1"/>
    <col min="11278" max="11278" width="10" customWidth="1"/>
    <col min="11279" max="11279" width="10.109375" customWidth="1"/>
    <col min="11280" max="11280" width="8.44140625" customWidth="1"/>
    <col min="11281" max="11281" width="10.33203125" customWidth="1"/>
    <col min="11523" max="11523" width="7.109375" customWidth="1"/>
    <col min="11524" max="11524" width="7.88671875" customWidth="1"/>
    <col min="11526" max="11526" width="10.109375" customWidth="1"/>
    <col min="11527" max="11527" width="8" customWidth="1"/>
    <col min="11533" max="11533" width="8.109375" customWidth="1"/>
    <col min="11534" max="11534" width="10" customWidth="1"/>
    <col min="11535" max="11535" width="10.109375" customWidth="1"/>
    <col min="11536" max="11536" width="8.44140625" customWidth="1"/>
    <col min="11537" max="11537" width="10.33203125" customWidth="1"/>
    <col min="11779" max="11779" width="7.109375" customWidth="1"/>
    <col min="11780" max="11780" width="7.88671875" customWidth="1"/>
    <col min="11782" max="11782" width="10.109375" customWidth="1"/>
    <col min="11783" max="11783" width="8" customWidth="1"/>
    <col min="11789" max="11789" width="8.109375" customWidth="1"/>
    <col min="11790" max="11790" width="10" customWidth="1"/>
    <col min="11791" max="11791" width="10.109375" customWidth="1"/>
    <col min="11792" max="11792" width="8.44140625" customWidth="1"/>
    <col min="11793" max="11793" width="10.33203125" customWidth="1"/>
    <col min="12035" max="12035" width="7.109375" customWidth="1"/>
    <col min="12036" max="12036" width="7.88671875" customWidth="1"/>
    <col min="12038" max="12038" width="10.109375" customWidth="1"/>
    <col min="12039" max="12039" width="8" customWidth="1"/>
    <col min="12045" max="12045" width="8.109375" customWidth="1"/>
    <col min="12046" max="12046" width="10" customWidth="1"/>
    <col min="12047" max="12047" width="10.109375" customWidth="1"/>
    <col min="12048" max="12048" width="8.44140625" customWidth="1"/>
    <col min="12049" max="12049" width="10.33203125" customWidth="1"/>
    <col min="12291" max="12291" width="7.109375" customWidth="1"/>
    <col min="12292" max="12292" width="7.88671875" customWidth="1"/>
    <col min="12294" max="12294" width="10.109375" customWidth="1"/>
    <col min="12295" max="12295" width="8" customWidth="1"/>
    <col min="12301" max="12301" width="8.109375" customWidth="1"/>
    <col min="12302" max="12302" width="10" customWidth="1"/>
    <col min="12303" max="12303" width="10.109375" customWidth="1"/>
    <col min="12304" max="12304" width="8.44140625" customWidth="1"/>
    <col min="12305" max="12305" width="10.33203125" customWidth="1"/>
    <col min="12547" max="12547" width="7.109375" customWidth="1"/>
    <col min="12548" max="12548" width="7.88671875" customWidth="1"/>
    <col min="12550" max="12550" width="10.109375" customWidth="1"/>
    <col min="12551" max="12551" width="8" customWidth="1"/>
    <col min="12557" max="12557" width="8.109375" customWidth="1"/>
    <col min="12558" max="12558" width="10" customWidth="1"/>
    <col min="12559" max="12559" width="10.109375" customWidth="1"/>
    <col min="12560" max="12560" width="8.44140625" customWidth="1"/>
    <col min="12561" max="12561" width="10.33203125" customWidth="1"/>
    <col min="12803" max="12803" width="7.109375" customWidth="1"/>
    <col min="12804" max="12804" width="7.88671875" customWidth="1"/>
    <col min="12806" max="12806" width="10.109375" customWidth="1"/>
    <col min="12807" max="12807" width="8" customWidth="1"/>
    <col min="12813" max="12813" width="8.109375" customWidth="1"/>
    <col min="12814" max="12814" width="10" customWidth="1"/>
    <col min="12815" max="12815" width="10.109375" customWidth="1"/>
    <col min="12816" max="12816" width="8.44140625" customWidth="1"/>
    <col min="12817" max="12817" width="10.33203125" customWidth="1"/>
    <col min="13059" max="13059" width="7.109375" customWidth="1"/>
    <col min="13060" max="13060" width="7.88671875" customWidth="1"/>
    <col min="13062" max="13062" width="10.109375" customWidth="1"/>
    <col min="13063" max="13063" width="8" customWidth="1"/>
    <col min="13069" max="13069" width="8.109375" customWidth="1"/>
    <col min="13070" max="13070" width="10" customWidth="1"/>
    <col min="13071" max="13071" width="10.109375" customWidth="1"/>
    <col min="13072" max="13072" width="8.44140625" customWidth="1"/>
    <col min="13073" max="13073" width="10.33203125" customWidth="1"/>
    <col min="13315" max="13315" width="7.109375" customWidth="1"/>
    <col min="13316" max="13316" width="7.88671875" customWidth="1"/>
    <col min="13318" max="13318" width="10.109375" customWidth="1"/>
    <col min="13319" max="13319" width="8" customWidth="1"/>
    <col min="13325" max="13325" width="8.109375" customWidth="1"/>
    <col min="13326" max="13326" width="10" customWidth="1"/>
    <col min="13327" max="13327" width="10.109375" customWidth="1"/>
    <col min="13328" max="13328" width="8.44140625" customWidth="1"/>
    <col min="13329" max="13329" width="10.33203125" customWidth="1"/>
    <col min="13571" max="13571" width="7.109375" customWidth="1"/>
    <col min="13572" max="13572" width="7.88671875" customWidth="1"/>
    <col min="13574" max="13574" width="10.109375" customWidth="1"/>
    <col min="13575" max="13575" width="8" customWidth="1"/>
    <col min="13581" max="13581" width="8.109375" customWidth="1"/>
    <col min="13582" max="13582" width="10" customWidth="1"/>
    <col min="13583" max="13583" width="10.109375" customWidth="1"/>
    <col min="13584" max="13584" width="8.44140625" customWidth="1"/>
    <col min="13585" max="13585" width="10.33203125" customWidth="1"/>
    <col min="13827" max="13827" width="7.109375" customWidth="1"/>
    <col min="13828" max="13828" width="7.88671875" customWidth="1"/>
    <col min="13830" max="13830" width="10.109375" customWidth="1"/>
    <col min="13831" max="13831" width="8" customWidth="1"/>
    <col min="13837" max="13837" width="8.109375" customWidth="1"/>
    <col min="13838" max="13838" width="10" customWidth="1"/>
    <col min="13839" max="13839" width="10.109375" customWidth="1"/>
    <col min="13840" max="13840" width="8.44140625" customWidth="1"/>
    <col min="13841" max="13841" width="10.33203125" customWidth="1"/>
    <col min="14083" max="14083" width="7.109375" customWidth="1"/>
    <col min="14084" max="14084" width="7.88671875" customWidth="1"/>
    <col min="14086" max="14086" width="10.109375" customWidth="1"/>
    <col min="14087" max="14087" width="8" customWidth="1"/>
    <col min="14093" max="14093" width="8.109375" customWidth="1"/>
    <col min="14094" max="14094" width="10" customWidth="1"/>
    <col min="14095" max="14095" width="10.109375" customWidth="1"/>
    <col min="14096" max="14096" width="8.44140625" customWidth="1"/>
    <col min="14097" max="14097" width="10.33203125" customWidth="1"/>
    <col min="14339" max="14339" width="7.109375" customWidth="1"/>
    <col min="14340" max="14340" width="7.88671875" customWidth="1"/>
    <col min="14342" max="14342" width="10.109375" customWidth="1"/>
    <col min="14343" max="14343" width="8" customWidth="1"/>
    <col min="14349" max="14349" width="8.109375" customWidth="1"/>
    <col min="14350" max="14350" width="10" customWidth="1"/>
    <col min="14351" max="14351" width="10.109375" customWidth="1"/>
    <col min="14352" max="14352" width="8.44140625" customWidth="1"/>
    <col min="14353" max="14353" width="10.33203125" customWidth="1"/>
    <col min="14595" max="14595" width="7.109375" customWidth="1"/>
    <col min="14596" max="14596" width="7.88671875" customWidth="1"/>
    <col min="14598" max="14598" width="10.109375" customWidth="1"/>
    <col min="14599" max="14599" width="8" customWidth="1"/>
    <col min="14605" max="14605" width="8.109375" customWidth="1"/>
    <col min="14606" max="14606" width="10" customWidth="1"/>
    <col min="14607" max="14607" width="10.109375" customWidth="1"/>
    <col min="14608" max="14608" width="8.44140625" customWidth="1"/>
    <col min="14609" max="14609" width="10.33203125" customWidth="1"/>
    <col min="14851" max="14851" width="7.109375" customWidth="1"/>
    <col min="14852" max="14852" width="7.88671875" customWidth="1"/>
    <col min="14854" max="14854" width="10.109375" customWidth="1"/>
    <col min="14855" max="14855" width="8" customWidth="1"/>
    <col min="14861" max="14861" width="8.109375" customWidth="1"/>
    <col min="14862" max="14862" width="10" customWidth="1"/>
    <col min="14863" max="14863" width="10.109375" customWidth="1"/>
    <col min="14864" max="14864" width="8.44140625" customWidth="1"/>
    <col min="14865" max="14865" width="10.33203125" customWidth="1"/>
    <col min="15107" max="15107" width="7.109375" customWidth="1"/>
    <col min="15108" max="15108" width="7.88671875" customWidth="1"/>
    <col min="15110" max="15110" width="10.109375" customWidth="1"/>
    <col min="15111" max="15111" width="8" customWidth="1"/>
    <col min="15117" max="15117" width="8.109375" customWidth="1"/>
    <col min="15118" max="15118" width="10" customWidth="1"/>
    <col min="15119" max="15119" width="10.109375" customWidth="1"/>
    <col min="15120" max="15120" width="8.44140625" customWidth="1"/>
    <col min="15121" max="15121" width="10.33203125" customWidth="1"/>
    <col min="15363" max="15363" width="7.109375" customWidth="1"/>
    <col min="15364" max="15364" width="7.88671875" customWidth="1"/>
    <col min="15366" max="15366" width="10.109375" customWidth="1"/>
    <col min="15367" max="15367" width="8" customWidth="1"/>
    <col min="15373" max="15373" width="8.109375" customWidth="1"/>
    <col min="15374" max="15374" width="10" customWidth="1"/>
    <col min="15375" max="15375" width="10.109375" customWidth="1"/>
    <col min="15376" max="15376" width="8.44140625" customWidth="1"/>
    <col min="15377" max="15377" width="10.33203125" customWidth="1"/>
    <col min="15619" max="15619" width="7.109375" customWidth="1"/>
    <col min="15620" max="15620" width="7.88671875" customWidth="1"/>
    <col min="15622" max="15622" width="10.109375" customWidth="1"/>
    <col min="15623" max="15623" width="8" customWidth="1"/>
    <col min="15629" max="15629" width="8.109375" customWidth="1"/>
    <col min="15630" max="15630" width="10" customWidth="1"/>
    <col min="15631" max="15631" width="10.109375" customWidth="1"/>
    <col min="15632" max="15632" width="8.44140625" customWidth="1"/>
    <col min="15633" max="15633" width="10.33203125" customWidth="1"/>
    <col min="15875" max="15875" width="7.109375" customWidth="1"/>
    <col min="15876" max="15876" width="7.88671875" customWidth="1"/>
    <col min="15878" max="15878" width="10.109375" customWidth="1"/>
    <col min="15879" max="15879" width="8" customWidth="1"/>
    <col min="15885" max="15885" width="8.109375" customWidth="1"/>
    <col min="15886" max="15886" width="10" customWidth="1"/>
    <col min="15887" max="15887" width="10.109375" customWidth="1"/>
    <col min="15888" max="15888" width="8.44140625" customWidth="1"/>
    <col min="15889" max="15889" width="10.33203125" customWidth="1"/>
    <col min="16131" max="16131" width="7.109375" customWidth="1"/>
    <col min="16132" max="16132" width="7.88671875" customWidth="1"/>
    <col min="16134" max="16134" width="10.109375" customWidth="1"/>
    <col min="16135" max="16135" width="8" customWidth="1"/>
    <col min="16141" max="16141" width="8.109375" customWidth="1"/>
    <col min="16142" max="16142" width="10" customWidth="1"/>
    <col min="16143" max="16143" width="10.109375" customWidth="1"/>
    <col min="16144" max="16144" width="8.44140625" customWidth="1"/>
    <col min="16145" max="16145" width="10.33203125" customWidth="1"/>
  </cols>
  <sheetData>
    <row r="1" spans="1:17" ht="36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2</v>
      </c>
      <c r="H1" s="3" t="s">
        <v>6</v>
      </c>
      <c r="K1" s="4" t="s">
        <v>0</v>
      </c>
      <c r="L1" s="5" t="s">
        <v>7</v>
      </c>
      <c r="M1" s="6" t="s">
        <v>2</v>
      </c>
      <c r="N1" s="5" t="s">
        <v>8</v>
      </c>
      <c r="O1" s="4" t="s">
        <v>9</v>
      </c>
      <c r="P1" s="7" t="s">
        <v>2</v>
      </c>
      <c r="Q1" s="8" t="s">
        <v>10</v>
      </c>
    </row>
    <row r="2" spans="1:17" x14ac:dyDescent="0.3">
      <c r="A2" s="9">
        <v>6.52</v>
      </c>
      <c r="B2" s="10" t="s">
        <v>11</v>
      </c>
      <c r="C2" s="11">
        <v>150</v>
      </c>
      <c r="D2" s="10"/>
      <c r="E2" s="12">
        <v>3.15</v>
      </c>
      <c r="F2" s="9">
        <v>10.54</v>
      </c>
      <c r="G2" s="11">
        <v>1</v>
      </c>
      <c r="K2" s="12">
        <v>7</v>
      </c>
      <c r="L2" s="9" t="s">
        <v>12</v>
      </c>
      <c r="M2" s="13">
        <v>150</v>
      </c>
      <c r="N2" s="12">
        <v>2.2999999999999998</v>
      </c>
      <c r="O2" s="12">
        <v>7.8</v>
      </c>
      <c r="P2" s="13">
        <v>1</v>
      </c>
    </row>
    <row r="3" spans="1:17" x14ac:dyDescent="0.3">
      <c r="A3" s="9">
        <v>6.54</v>
      </c>
      <c r="B3" s="10" t="s">
        <v>13</v>
      </c>
      <c r="C3" s="11">
        <v>149</v>
      </c>
      <c r="D3" s="10"/>
      <c r="E3" s="9">
        <v>3.18</v>
      </c>
      <c r="F3" s="12">
        <v>11.26</v>
      </c>
      <c r="G3" s="11">
        <v>2</v>
      </c>
      <c r="K3" s="12">
        <v>7.1</v>
      </c>
      <c r="L3" s="9" t="s">
        <v>14</v>
      </c>
      <c r="M3" s="13">
        <v>149</v>
      </c>
      <c r="N3" s="12">
        <v>2.35</v>
      </c>
      <c r="O3" s="12">
        <v>8.34</v>
      </c>
      <c r="P3" s="13">
        <v>2</v>
      </c>
    </row>
    <row r="4" spans="1:17" x14ac:dyDescent="0.3">
      <c r="A4" s="9">
        <v>6.56</v>
      </c>
      <c r="B4" s="10" t="s">
        <v>15</v>
      </c>
      <c r="C4" s="11">
        <v>148</v>
      </c>
      <c r="D4" s="10"/>
      <c r="E4" s="9">
        <v>3.22</v>
      </c>
      <c r="F4" s="9">
        <v>11.98</v>
      </c>
      <c r="G4" s="11">
        <v>3</v>
      </c>
      <c r="K4" s="12">
        <v>7.12</v>
      </c>
      <c r="L4" s="9" t="s">
        <v>16</v>
      </c>
      <c r="M4" s="13">
        <v>148</v>
      </c>
      <c r="N4" s="12">
        <v>2.39</v>
      </c>
      <c r="O4" s="12">
        <v>8.86</v>
      </c>
      <c r="P4" s="13">
        <v>3</v>
      </c>
    </row>
    <row r="5" spans="1:17" x14ac:dyDescent="0.3">
      <c r="A5" s="9">
        <v>6.58</v>
      </c>
      <c r="B5" s="10" t="s">
        <v>17</v>
      </c>
      <c r="C5" s="11">
        <v>147</v>
      </c>
      <c r="D5" s="10"/>
      <c r="E5" s="9">
        <v>3.25</v>
      </c>
      <c r="F5" s="12">
        <v>12.7</v>
      </c>
      <c r="G5" s="11">
        <v>4</v>
      </c>
      <c r="K5" s="12">
        <v>7.14</v>
      </c>
      <c r="L5" s="9" t="s">
        <v>18</v>
      </c>
      <c r="M5" s="13">
        <v>147</v>
      </c>
      <c r="N5" s="12">
        <v>2.42</v>
      </c>
      <c r="O5" s="12">
        <v>9.4</v>
      </c>
      <c r="P5" s="13">
        <v>4</v>
      </c>
    </row>
    <row r="6" spans="1:17" x14ac:dyDescent="0.3">
      <c r="A6" s="12">
        <v>6.6</v>
      </c>
      <c r="B6" s="10" t="s">
        <v>19</v>
      </c>
      <c r="C6" s="11">
        <v>146</v>
      </c>
      <c r="D6" s="10"/>
      <c r="E6" s="9">
        <v>3.28</v>
      </c>
      <c r="F6" s="12">
        <v>13.42</v>
      </c>
      <c r="G6" s="11">
        <v>5</v>
      </c>
      <c r="K6" s="12">
        <v>7.16</v>
      </c>
      <c r="L6" s="9" t="s">
        <v>20</v>
      </c>
      <c r="M6" s="13">
        <v>146</v>
      </c>
      <c r="N6" s="12">
        <v>2.4500000000000002</v>
      </c>
      <c r="O6" s="12">
        <v>9.94</v>
      </c>
      <c r="P6" s="13">
        <v>5</v>
      </c>
    </row>
    <row r="7" spans="1:17" x14ac:dyDescent="0.3">
      <c r="A7" s="9">
        <v>6.62</v>
      </c>
      <c r="B7" s="10" t="s">
        <v>21</v>
      </c>
      <c r="C7" s="11">
        <v>145</v>
      </c>
      <c r="D7" s="10"/>
      <c r="E7" s="9">
        <v>3.31</v>
      </c>
      <c r="F7" s="12">
        <v>14.14</v>
      </c>
      <c r="G7" s="11">
        <v>6</v>
      </c>
      <c r="K7" s="12">
        <v>7.19</v>
      </c>
      <c r="L7" s="9" t="s">
        <v>22</v>
      </c>
      <c r="M7" s="13">
        <v>145</v>
      </c>
      <c r="N7" s="12">
        <v>2.48</v>
      </c>
      <c r="O7" s="12">
        <v>10.46</v>
      </c>
      <c r="P7" s="13">
        <v>6</v>
      </c>
    </row>
    <row r="8" spans="1:17" x14ac:dyDescent="0.3">
      <c r="A8" s="9">
        <v>6.64</v>
      </c>
      <c r="B8" s="10" t="s">
        <v>23</v>
      </c>
      <c r="C8" s="11">
        <v>144</v>
      </c>
      <c r="D8" s="10"/>
      <c r="E8" s="9">
        <v>3.34</v>
      </c>
      <c r="F8" s="12">
        <v>14.86</v>
      </c>
      <c r="G8" s="11">
        <v>7</v>
      </c>
      <c r="K8" s="12">
        <v>7.21</v>
      </c>
      <c r="L8" s="9" t="s">
        <v>24</v>
      </c>
      <c r="M8" s="13">
        <v>144</v>
      </c>
      <c r="N8" s="12">
        <v>2.5099999999999998</v>
      </c>
      <c r="O8" s="12">
        <v>11</v>
      </c>
      <c r="P8" s="13">
        <v>7</v>
      </c>
    </row>
    <row r="9" spans="1:17" x14ac:dyDescent="0.3">
      <c r="A9" s="9">
        <v>6.66</v>
      </c>
      <c r="B9" s="10" t="s">
        <v>25</v>
      </c>
      <c r="C9" s="11">
        <v>143</v>
      </c>
      <c r="D9" s="10"/>
      <c r="E9" s="12">
        <v>3.37</v>
      </c>
      <c r="F9" s="12">
        <v>15.56</v>
      </c>
      <c r="G9" s="11">
        <v>8</v>
      </c>
      <c r="K9" s="12">
        <v>7.23</v>
      </c>
      <c r="L9" s="9" t="s">
        <v>26</v>
      </c>
      <c r="M9" s="13">
        <v>143</v>
      </c>
      <c r="N9" s="12">
        <v>2.54</v>
      </c>
      <c r="O9" s="12">
        <v>11.52</v>
      </c>
      <c r="P9" s="13">
        <v>8</v>
      </c>
    </row>
    <row r="10" spans="1:17" x14ac:dyDescent="0.3">
      <c r="A10" s="9">
        <v>6.69</v>
      </c>
      <c r="B10" s="10" t="s">
        <v>27</v>
      </c>
      <c r="C10" s="11">
        <v>142</v>
      </c>
      <c r="D10" s="10"/>
      <c r="E10" s="12">
        <v>3.4</v>
      </c>
      <c r="F10" s="12">
        <v>16.28</v>
      </c>
      <c r="G10" s="11">
        <v>9</v>
      </c>
      <c r="K10" s="12">
        <v>7.25</v>
      </c>
      <c r="L10" s="9" t="s">
        <v>28</v>
      </c>
      <c r="M10" s="13">
        <v>142</v>
      </c>
      <c r="N10" s="12">
        <v>2.57</v>
      </c>
      <c r="O10" s="12">
        <v>12.06</v>
      </c>
      <c r="P10" s="13">
        <v>9</v>
      </c>
    </row>
    <row r="11" spans="1:17" x14ac:dyDescent="0.3">
      <c r="A11" s="14">
        <v>6.71</v>
      </c>
      <c r="B11" s="15" t="s">
        <v>29</v>
      </c>
      <c r="C11" s="16">
        <v>141</v>
      </c>
      <c r="D11" s="15"/>
      <c r="E11" s="14">
        <v>3.43</v>
      </c>
      <c r="F11" s="17">
        <v>17</v>
      </c>
      <c r="G11" s="16">
        <v>10</v>
      </c>
      <c r="K11" s="17">
        <v>7.28</v>
      </c>
      <c r="L11" s="14" t="s">
        <v>30</v>
      </c>
      <c r="M11" s="18">
        <v>141</v>
      </c>
      <c r="N11" s="17">
        <v>2.6</v>
      </c>
      <c r="O11" s="17">
        <v>12.58</v>
      </c>
      <c r="P11" s="18">
        <v>10</v>
      </c>
    </row>
    <row r="12" spans="1:17" x14ac:dyDescent="0.3">
      <c r="A12" s="12">
        <v>6.73</v>
      </c>
      <c r="B12" s="10" t="s">
        <v>31</v>
      </c>
      <c r="C12" s="11">
        <v>140</v>
      </c>
      <c r="D12" s="9"/>
      <c r="E12" s="9">
        <v>3.46</v>
      </c>
      <c r="F12" s="12">
        <v>17.72</v>
      </c>
      <c r="G12" s="11">
        <v>11</v>
      </c>
      <c r="K12" s="12">
        <v>7.3</v>
      </c>
      <c r="L12" s="9" t="s">
        <v>32</v>
      </c>
      <c r="M12" s="13">
        <v>140</v>
      </c>
      <c r="N12" s="12">
        <v>2.63</v>
      </c>
      <c r="O12" s="12">
        <v>13.1</v>
      </c>
      <c r="P12" s="13">
        <v>11</v>
      </c>
    </row>
    <row r="13" spans="1:17" x14ac:dyDescent="0.3">
      <c r="A13" s="9">
        <v>6.75</v>
      </c>
      <c r="B13" s="10" t="s">
        <v>33</v>
      </c>
      <c r="C13" s="11">
        <v>139</v>
      </c>
      <c r="D13" s="9"/>
      <c r="E13" s="9">
        <v>3.49</v>
      </c>
      <c r="F13" s="12">
        <v>18.420000000000002</v>
      </c>
      <c r="G13" s="11">
        <v>12</v>
      </c>
      <c r="K13" s="12">
        <v>7.32</v>
      </c>
      <c r="L13" s="9" t="s">
        <v>34</v>
      </c>
      <c r="M13" s="13">
        <v>139</v>
      </c>
      <c r="N13" s="12">
        <v>2.66</v>
      </c>
      <c r="O13" s="12">
        <v>13.63</v>
      </c>
      <c r="P13" s="13">
        <v>12</v>
      </c>
    </row>
    <row r="14" spans="1:17" x14ac:dyDescent="0.3">
      <c r="A14" s="9">
        <v>6.77</v>
      </c>
      <c r="B14" s="10" t="s">
        <v>35</v>
      </c>
      <c r="C14" s="11">
        <v>138</v>
      </c>
      <c r="D14" s="9"/>
      <c r="E14" s="9">
        <v>3.52</v>
      </c>
      <c r="F14" s="12">
        <v>19.14</v>
      </c>
      <c r="G14" s="11">
        <v>13</v>
      </c>
      <c r="K14" s="12">
        <v>7.34</v>
      </c>
      <c r="L14" s="9" t="s">
        <v>36</v>
      </c>
      <c r="M14" s="13">
        <v>138</v>
      </c>
      <c r="N14" s="12">
        <v>2.69</v>
      </c>
      <c r="O14" s="12">
        <v>14.16</v>
      </c>
      <c r="P14" s="13">
        <v>13</v>
      </c>
    </row>
    <row r="15" spans="1:17" x14ac:dyDescent="0.3">
      <c r="A15" s="9">
        <v>6.79</v>
      </c>
      <c r="B15" s="10" t="s">
        <v>37</v>
      </c>
      <c r="C15" s="11">
        <v>137</v>
      </c>
      <c r="D15" s="9"/>
      <c r="E15" s="9">
        <v>3.55</v>
      </c>
      <c r="F15" s="12">
        <v>19.68</v>
      </c>
      <c r="G15" s="11">
        <v>14</v>
      </c>
      <c r="K15" s="12">
        <v>7.37</v>
      </c>
      <c r="L15" s="9" t="s">
        <v>38</v>
      </c>
      <c r="M15" s="13">
        <v>137</v>
      </c>
      <c r="N15" s="12">
        <v>2.72</v>
      </c>
      <c r="O15" s="12">
        <v>14.68</v>
      </c>
      <c r="P15" s="13">
        <v>14</v>
      </c>
    </row>
    <row r="16" spans="1:17" x14ac:dyDescent="0.3">
      <c r="A16" s="9">
        <v>6.81</v>
      </c>
      <c r="B16" s="10" t="s">
        <v>39</v>
      </c>
      <c r="C16" s="11">
        <v>136</v>
      </c>
      <c r="D16" s="9"/>
      <c r="E16" s="9">
        <v>3.58</v>
      </c>
      <c r="F16" s="12">
        <v>20.56</v>
      </c>
      <c r="G16" s="11">
        <v>15</v>
      </c>
      <c r="K16" s="12">
        <v>7.39</v>
      </c>
      <c r="L16" s="9" t="s">
        <v>40</v>
      </c>
      <c r="M16" s="13">
        <v>136</v>
      </c>
      <c r="N16" s="12">
        <v>2.75</v>
      </c>
      <c r="O16" s="12">
        <v>15.22</v>
      </c>
      <c r="P16" s="13">
        <v>15</v>
      </c>
    </row>
    <row r="17" spans="1:16" x14ac:dyDescent="0.3">
      <c r="A17" s="9">
        <v>6.83</v>
      </c>
      <c r="B17" s="10" t="s">
        <v>41</v>
      </c>
      <c r="C17" s="11">
        <v>135</v>
      </c>
      <c r="D17" s="9"/>
      <c r="E17" s="9">
        <v>3.61</v>
      </c>
      <c r="F17" s="12">
        <v>21.28</v>
      </c>
      <c r="G17" s="11">
        <v>16</v>
      </c>
      <c r="K17" s="12">
        <v>7.41</v>
      </c>
      <c r="L17" s="9" t="s">
        <v>42</v>
      </c>
      <c r="M17" s="13">
        <v>135</v>
      </c>
      <c r="N17" s="12">
        <v>2.78</v>
      </c>
      <c r="O17" s="12">
        <v>15.74</v>
      </c>
      <c r="P17" s="13">
        <v>16</v>
      </c>
    </row>
    <row r="18" spans="1:16" x14ac:dyDescent="0.3">
      <c r="A18" s="9">
        <v>6.85</v>
      </c>
      <c r="B18" s="10" t="s">
        <v>43</v>
      </c>
      <c r="C18" s="11">
        <v>134</v>
      </c>
      <c r="D18" s="9"/>
      <c r="E18" s="9">
        <v>3.64</v>
      </c>
      <c r="F18" s="12">
        <v>21.98</v>
      </c>
      <c r="G18" s="11">
        <v>17</v>
      </c>
      <c r="K18" s="12">
        <v>7.44</v>
      </c>
      <c r="L18" s="9" t="s">
        <v>44</v>
      </c>
      <c r="M18" s="13">
        <v>134</v>
      </c>
      <c r="N18" s="12">
        <v>2.81</v>
      </c>
      <c r="O18" s="12">
        <v>16.260000000000002</v>
      </c>
      <c r="P18" s="13">
        <v>17</v>
      </c>
    </row>
    <row r="19" spans="1:16" x14ac:dyDescent="0.3">
      <c r="A19" s="9">
        <v>6.88</v>
      </c>
      <c r="B19" s="10" t="s">
        <v>45</v>
      </c>
      <c r="C19" s="11">
        <v>133</v>
      </c>
      <c r="D19" s="9"/>
      <c r="E19" s="9">
        <v>3.67</v>
      </c>
      <c r="F19" s="12">
        <v>22.7</v>
      </c>
      <c r="G19" s="11">
        <v>18</v>
      </c>
      <c r="K19" s="12">
        <v>7.46</v>
      </c>
      <c r="L19" s="9" t="s">
        <v>46</v>
      </c>
      <c r="M19" s="13">
        <v>133</v>
      </c>
      <c r="N19" s="12">
        <v>2.84</v>
      </c>
      <c r="O19" s="12">
        <v>16.8</v>
      </c>
      <c r="P19" s="13">
        <v>18</v>
      </c>
    </row>
    <row r="20" spans="1:16" x14ac:dyDescent="0.3">
      <c r="A20" s="12">
        <v>6.9</v>
      </c>
      <c r="B20" s="10" t="s">
        <v>47</v>
      </c>
      <c r="C20" s="11">
        <v>132</v>
      </c>
      <c r="D20" s="9"/>
      <c r="E20" s="12">
        <v>3.7</v>
      </c>
      <c r="F20" s="12">
        <v>23.4</v>
      </c>
      <c r="G20" s="11">
        <v>19</v>
      </c>
      <c r="K20" s="12">
        <v>7.48</v>
      </c>
      <c r="L20" s="9" t="s">
        <v>48</v>
      </c>
      <c r="M20" s="13">
        <v>132</v>
      </c>
      <c r="N20" s="12">
        <v>2.87</v>
      </c>
      <c r="O20" s="12">
        <v>17.32</v>
      </c>
      <c r="P20" s="13">
        <v>19</v>
      </c>
    </row>
    <row r="21" spans="1:16" x14ac:dyDescent="0.3">
      <c r="A21" s="14">
        <v>6.92</v>
      </c>
      <c r="B21" s="15" t="s">
        <v>49</v>
      </c>
      <c r="C21" s="16">
        <v>131</v>
      </c>
      <c r="D21" s="14"/>
      <c r="E21" s="14">
        <v>3.73</v>
      </c>
      <c r="F21" s="17">
        <v>24.1</v>
      </c>
      <c r="G21" s="16">
        <v>20</v>
      </c>
      <c r="K21" s="17">
        <v>7.51</v>
      </c>
      <c r="L21" s="14" t="s">
        <v>50</v>
      </c>
      <c r="M21" s="18">
        <v>131</v>
      </c>
      <c r="N21" s="17">
        <v>2.9</v>
      </c>
      <c r="O21" s="17">
        <v>17.84</v>
      </c>
      <c r="P21" s="18">
        <v>20</v>
      </c>
    </row>
    <row r="22" spans="1:16" x14ac:dyDescent="0.3">
      <c r="A22" s="9">
        <v>6.94</v>
      </c>
      <c r="B22" s="10" t="s">
        <v>51</v>
      </c>
      <c r="C22" s="11">
        <v>130</v>
      </c>
      <c r="D22" s="9"/>
      <c r="E22" s="9">
        <v>3.76</v>
      </c>
      <c r="F22" s="12">
        <v>24.82</v>
      </c>
      <c r="G22" s="11">
        <v>21</v>
      </c>
      <c r="K22" s="12">
        <v>7.53</v>
      </c>
      <c r="L22" s="9" t="s">
        <v>52</v>
      </c>
      <c r="M22" s="13">
        <v>130</v>
      </c>
      <c r="N22" s="12">
        <v>2.93</v>
      </c>
      <c r="O22" s="12">
        <v>18.36</v>
      </c>
      <c r="P22" s="13">
        <v>21</v>
      </c>
    </row>
    <row r="23" spans="1:16" x14ac:dyDescent="0.3">
      <c r="A23" s="9">
        <v>6.96</v>
      </c>
      <c r="B23" s="9" t="s">
        <v>53</v>
      </c>
      <c r="C23" s="11">
        <v>129</v>
      </c>
      <c r="D23" s="9"/>
      <c r="E23" s="9">
        <v>3.79</v>
      </c>
      <c r="F23" s="12">
        <v>25.52</v>
      </c>
      <c r="G23" s="11">
        <v>22</v>
      </c>
      <c r="K23" s="12">
        <v>7.55</v>
      </c>
      <c r="L23" s="9" t="s">
        <v>54</v>
      </c>
      <c r="M23" s="13">
        <v>129</v>
      </c>
      <c r="N23" s="12">
        <v>2.96</v>
      </c>
      <c r="O23" s="12">
        <v>18.88</v>
      </c>
      <c r="P23" s="13">
        <v>22</v>
      </c>
    </row>
    <row r="24" spans="1:16" x14ac:dyDescent="0.3">
      <c r="A24" s="9">
        <v>6.98</v>
      </c>
      <c r="B24" s="9" t="s">
        <v>55</v>
      </c>
      <c r="C24" s="11">
        <v>128</v>
      </c>
      <c r="D24" s="9"/>
      <c r="E24" s="9">
        <v>3.82</v>
      </c>
      <c r="F24" s="12">
        <v>26.22</v>
      </c>
      <c r="G24" s="11">
        <v>23</v>
      </c>
      <c r="K24" s="12">
        <v>7.58</v>
      </c>
      <c r="L24" s="9" t="s">
        <v>56</v>
      </c>
      <c r="M24" s="13">
        <v>128</v>
      </c>
      <c r="N24" s="12">
        <v>2.99</v>
      </c>
      <c r="O24" s="12">
        <v>19</v>
      </c>
      <c r="P24" s="13">
        <v>23</v>
      </c>
    </row>
    <row r="25" spans="1:16" x14ac:dyDescent="0.3">
      <c r="A25" s="9">
        <v>7.01</v>
      </c>
      <c r="B25" s="9" t="s">
        <v>57</v>
      </c>
      <c r="C25" s="11">
        <v>127</v>
      </c>
      <c r="D25" s="9"/>
      <c r="E25" s="9">
        <v>3.85</v>
      </c>
      <c r="F25" s="12">
        <v>26.92</v>
      </c>
      <c r="G25" s="11">
        <v>24</v>
      </c>
      <c r="K25" s="12">
        <v>7.6</v>
      </c>
      <c r="L25" s="9" t="s">
        <v>58</v>
      </c>
      <c r="M25" s="13">
        <v>127</v>
      </c>
      <c r="N25" s="12">
        <v>3.02</v>
      </c>
      <c r="O25" s="12">
        <v>19.399999999999999</v>
      </c>
      <c r="P25" s="13">
        <v>24</v>
      </c>
    </row>
    <row r="26" spans="1:16" x14ac:dyDescent="0.3">
      <c r="A26" s="9">
        <v>7.03</v>
      </c>
      <c r="B26" s="9" t="s">
        <v>59</v>
      </c>
      <c r="C26" s="11">
        <v>126</v>
      </c>
      <c r="D26" s="9"/>
      <c r="E26" s="9">
        <v>3.88</v>
      </c>
      <c r="F26" s="12">
        <v>27.64</v>
      </c>
      <c r="G26" s="11">
        <v>25</v>
      </c>
      <c r="K26" s="12">
        <v>7.62</v>
      </c>
      <c r="L26" s="9" t="s">
        <v>60</v>
      </c>
      <c r="M26" s="13">
        <v>126</v>
      </c>
      <c r="N26" s="12">
        <v>3.05</v>
      </c>
      <c r="O26" s="12">
        <v>20.440000000000001</v>
      </c>
      <c r="P26" s="13">
        <v>25</v>
      </c>
    </row>
    <row r="27" spans="1:16" x14ac:dyDescent="0.3">
      <c r="A27" s="9">
        <v>7.05</v>
      </c>
      <c r="B27" s="9" t="s">
        <v>61</v>
      </c>
      <c r="C27" s="11">
        <v>125</v>
      </c>
      <c r="D27" s="9"/>
      <c r="E27" s="9">
        <v>3.91</v>
      </c>
      <c r="F27" s="12">
        <v>28.34</v>
      </c>
      <c r="G27" s="11">
        <v>26</v>
      </c>
      <c r="K27" s="12">
        <v>7.65</v>
      </c>
      <c r="L27" s="9" t="s">
        <v>62</v>
      </c>
      <c r="M27" s="13">
        <v>125</v>
      </c>
      <c r="N27" s="12">
        <v>3.08</v>
      </c>
      <c r="O27" s="12">
        <v>20.96</v>
      </c>
      <c r="P27" s="13">
        <v>26</v>
      </c>
    </row>
    <row r="28" spans="1:16" x14ac:dyDescent="0.3">
      <c r="A28" s="9">
        <v>7.07</v>
      </c>
      <c r="B28" s="9" t="s">
        <v>63</v>
      </c>
      <c r="C28" s="11">
        <v>124</v>
      </c>
      <c r="D28" s="9"/>
      <c r="E28" s="9">
        <v>3.94</v>
      </c>
      <c r="F28" s="12">
        <v>29.04</v>
      </c>
      <c r="G28" s="11">
        <v>27</v>
      </c>
      <c r="K28" s="12">
        <v>7.67</v>
      </c>
      <c r="L28" s="9" t="s">
        <v>64</v>
      </c>
      <c r="M28" s="13">
        <v>124</v>
      </c>
      <c r="N28" s="12">
        <v>3.11</v>
      </c>
      <c r="O28" s="12">
        <v>21.48</v>
      </c>
      <c r="P28" s="13">
        <v>27</v>
      </c>
    </row>
    <row r="29" spans="1:16" x14ac:dyDescent="0.3">
      <c r="A29" s="9">
        <v>7.09</v>
      </c>
      <c r="B29" s="9" t="s">
        <v>65</v>
      </c>
      <c r="C29" s="11">
        <v>123</v>
      </c>
      <c r="D29" s="9"/>
      <c r="E29" s="9">
        <v>3.97</v>
      </c>
      <c r="F29" s="12">
        <v>29.74</v>
      </c>
      <c r="G29" s="11">
        <v>28</v>
      </c>
      <c r="K29" s="12">
        <v>7.7</v>
      </c>
      <c r="L29" s="9" t="s">
        <v>66</v>
      </c>
      <c r="M29" s="13">
        <v>123</v>
      </c>
      <c r="N29" s="12">
        <v>3.14</v>
      </c>
      <c r="O29" s="12">
        <v>22</v>
      </c>
      <c r="P29" s="13">
        <v>28</v>
      </c>
    </row>
    <row r="30" spans="1:16" x14ac:dyDescent="0.3">
      <c r="A30" s="9">
        <v>7.12</v>
      </c>
      <c r="B30" s="9" t="s">
        <v>67</v>
      </c>
      <c r="C30" s="11">
        <v>122</v>
      </c>
      <c r="D30" s="9"/>
      <c r="E30" s="12">
        <v>4</v>
      </c>
      <c r="F30" s="12">
        <v>30.44</v>
      </c>
      <c r="G30" s="11">
        <v>29</v>
      </c>
      <c r="K30" s="12">
        <v>7.72</v>
      </c>
      <c r="L30" s="9" t="s">
        <v>68</v>
      </c>
      <c r="M30" s="13">
        <v>122</v>
      </c>
      <c r="N30" s="12">
        <v>3.17</v>
      </c>
      <c r="O30" s="12">
        <v>22.52</v>
      </c>
      <c r="P30" s="13">
        <v>29</v>
      </c>
    </row>
    <row r="31" spans="1:16" x14ac:dyDescent="0.3">
      <c r="A31" s="14">
        <v>7.14</v>
      </c>
      <c r="B31" s="14" t="s">
        <v>69</v>
      </c>
      <c r="C31" s="16">
        <v>121</v>
      </c>
      <c r="D31" s="14"/>
      <c r="E31" s="14">
        <v>4.03</v>
      </c>
      <c r="F31" s="14">
        <v>31.14</v>
      </c>
      <c r="G31" s="16">
        <v>30</v>
      </c>
      <c r="K31" s="17">
        <v>7.75</v>
      </c>
      <c r="L31" s="14" t="s">
        <v>70</v>
      </c>
      <c r="M31" s="18">
        <v>121</v>
      </c>
      <c r="N31" s="17">
        <v>3.2</v>
      </c>
      <c r="O31" s="17">
        <v>23.04</v>
      </c>
      <c r="P31" s="18">
        <v>30</v>
      </c>
    </row>
    <row r="32" spans="1:16" x14ac:dyDescent="0.3">
      <c r="A32" s="9">
        <v>7.16</v>
      </c>
      <c r="B32" s="9" t="s">
        <v>71</v>
      </c>
      <c r="C32" s="11">
        <v>120</v>
      </c>
      <c r="D32" s="9"/>
      <c r="E32" s="9">
        <v>4.0599999999999996</v>
      </c>
      <c r="F32" s="9">
        <v>31.84</v>
      </c>
      <c r="G32" s="11">
        <v>31</v>
      </c>
      <c r="K32" s="12">
        <v>7.77</v>
      </c>
      <c r="L32" s="9" t="s">
        <v>72</v>
      </c>
      <c r="M32" s="13">
        <v>120</v>
      </c>
      <c r="N32" s="12">
        <v>3.23</v>
      </c>
      <c r="O32" s="12">
        <v>23.56</v>
      </c>
      <c r="P32" s="13">
        <v>31</v>
      </c>
    </row>
    <row r="33" spans="1:16" x14ac:dyDescent="0.3">
      <c r="A33" s="9">
        <v>7.18</v>
      </c>
      <c r="B33" s="9" t="s">
        <v>73</v>
      </c>
      <c r="C33" s="11">
        <v>119</v>
      </c>
      <c r="D33" s="9"/>
      <c r="E33" s="9">
        <v>4.09</v>
      </c>
      <c r="F33" s="9">
        <v>32.54</v>
      </c>
      <c r="G33" s="11">
        <v>32</v>
      </c>
      <c r="K33" s="12">
        <v>7.79</v>
      </c>
      <c r="L33" s="9" t="s">
        <v>74</v>
      </c>
      <c r="M33" s="13">
        <v>119</v>
      </c>
      <c r="N33" s="12">
        <v>3.26</v>
      </c>
      <c r="O33" s="12">
        <v>24.08</v>
      </c>
      <c r="P33" s="13">
        <v>32</v>
      </c>
    </row>
    <row r="34" spans="1:16" x14ac:dyDescent="0.3">
      <c r="A34" s="9">
        <v>7.21</v>
      </c>
      <c r="B34" s="9" t="s">
        <v>75</v>
      </c>
      <c r="C34" s="11">
        <v>118</v>
      </c>
      <c r="D34" s="9"/>
      <c r="E34" s="9">
        <v>4.12</v>
      </c>
      <c r="F34" s="9">
        <v>33.24</v>
      </c>
      <c r="G34" s="11">
        <v>33</v>
      </c>
      <c r="K34" s="12">
        <v>7.82</v>
      </c>
      <c r="L34" s="9" t="s">
        <v>76</v>
      </c>
      <c r="M34" s="13">
        <v>118</v>
      </c>
      <c r="N34" s="12">
        <v>3.29</v>
      </c>
      <c r="O34" s="12">
        <v>24.6</v>
      </c>
      <c r="P34" s="13">
        <v>33</v>
      </c>
    </row>
    <row r="35" spans="1:16" x14ac:dyDescent="0.3">
      <c r="A35" s="9">
        <v>7.23</v>
      </c>
      <c r="B35" s="9" t="s">
        <v>77</v>
      </c>
      <c r="C35" s="11">
        <v>117</v>
      </c>
      <c r="D35" s="9"/>
      <c r="E35" s="9">
        <v>4.1500000000000004</v>
      </c>
      <c r="F35" s="9">
        <v>33.94</v>
      </c>
      <c r="G35" s="11">
        <v>34</v>
      </c>
      <c r="K35" s="12">
        <v>7.84</v>
      </c>
      <c r="L35" s="9" t="s">
        <v>78</v>
      </c>
      <c r="M35" s="13">
        <v>117</v>
      </c>
      <c r="N35" s="12">
        <v>3.32</v>
      </c>
      <c r="O35" s="12">
        <v>25.12</v>
      </c>
      <c r="P35" s="13">
        <v>34</v>
      </c>
    </row>
    <row r="36" spans="1:16" x14ac:dyDescent="0.3">
      <c r="A36" s="9">
        <v>7.25</v>
      </c>
      <c r="B36" s="9" t="s">
        <v>79</v>
      </c>
      <c r="C36" s="11">
        <v>116</v>
      </c>
      <c r="D36" s="9"/>
      <c r="E36" s="9">
        <v>4.18</v>
      </c>
      <c r="F36" s="9">
        <v>34.64</v>
      </c>
      <c r="G36" s="11">
        <v>35</v>
      </c>
      <c r="K36" s="12">
        <v>7.87</v>
      </c>
      <c r="L36" s="9" t="s">
        <v>80</v>
      </c>
      <c r="M36" s="13">
        <v>116</v>
      </c>
      <c r="N36" s="12">
        <v>3.35</v>
      </c>
      <c r="O36" s="12">
        <v>25.62</v>
      </c>
      <c r="P36" s="13">
        <v>35</v>
      </c>
    </row>
    <row r="37" spans="1:16" x14ac:dyDescent="0.3">
      <c r="A37" s="9">
        <v>7.27</v>
      </c>
      <c r="B37" s="9" t="s">
        <v>81</v>
      </c>
      <c r="C37" s="11">
        <v>115</v>
      </c>
      <c r="D37" s="9"/>
      <c r="E37" s="9">
        <v>4.21</v>
      </c>
      <c r="F37" s="9">
        <v>35.340000000000003</v>
      </c>
      <c r="G37" s="11">
        <v>36</v>
      </c>
      <c r="K37" s="12">
        <v>7.89</v>
      </c>
      <c r="L37" s="9" t="s">
        <v>82</v>
      </c>
      <c r="M37" s="13">
        <v>115</v>
      </c>
      <c r="N37" s="12">
        <v>3.38</v>
      </c>
      <c r="O37" s="12">
        <v>26.14</v>
      </c>
      <c r="P37" s="13">
        <v>36</v>
      </c>
    </row>
    <row r="38" spans="1:16" x14ac:dyDescent="0.3">
      <c r="A38" s="12">
        <v>7.3</v>
      </c>
      <c r="B38" s="9" t="s">
        <v>83</v>
      </c>
      <c r="C38" s="11">
        <v>114</v>
      </c>
      <c r="D38" s="9"/>
      <c r="E38" s="9">
        <v>4.24</v>
      </c>
      <c r="F38" s="9">
        <v>36.020000000000003</v>
      </c>
      <c r="G38" s="11">
        <v>37</v>
      </c>
      <c r="K38" s="12">
        <v>7.92</v>
      </c>
      <c r="L38" s="9" t="s">
        <v>84</v>
      </c>
      <c r="M38" s="13">
        <v>114</v>
      </c>
      <c r="N38" s="12">
        <v>3.41</v>
      </c>
      <c r="O38" s="12">
        <v>26.66</v>
      </c>
      <c r="P38" s="13">
        <v>37</v>
      </c>
    </row>
    <row r="39" spans="1:16" x14ac:dyDescent="0.3">
      <c r="A39" s="9">
        <v>7.32</v>
      </c>
      <c r="B39" s="9" t="s">
        <v>85</v>
      </c>
      <c r="C39" s="11">
        <v>113</v>
      </c>
      <c r="D39" s="9"/>
      <c r="E39" s="9">
        <v>4.2699999999999996</v>
      </c>
      <c r="F39" s="9">
        <v>36.72</v>
      </c>
      <c r="G39" s="11">
        <v>38</v>
      </c>
      <c r="K39" s="12">
        <v>7.94</v>
      </c>
      <c r="L39" s="9" t="s">
        <v>86</v>
      </c>
      <c r="M39" s="13">
        <v>113</v>
      </c>
      <c r="N39" s="12">
        <v>3.44</v>
      </c>
      <c r="O39" s="12">
        <v>27.18</v>
      </c>
      <c r="P39" s="13">
        <v>38</v>
      </c>
    </row>
    <row r="40" spans="1:16" x14ac:dyDescent="0.3">
      <c r="A40" s="9">
        <v>7.34</v>
      </c>
      <c r="B40" s="9" t="s">
        <v>87</v>
      </c>
      <c r="C40" s="11">
        <v>112</v>
      </c>
      <c r="D40" s="9"/>
      <c r="E40" s="12">
        <v>4.3</v>
      </c>
      <c r="F40" s="9">
        <v>37.42</v>
      </c>
      <c r="G40" s="11">
        <v>39</v>
      </c>
      <c r="K40" s="12">
        <v>7.97</v>
      </c>
      <c r="L40" s="9" t="s">
        <v>88</v>
      </c>
      <c r="M40" s="13">
        <v>112</v>
      </c>
      <c r="N40" s="12">
        <v>3.47</v>
      </c>
      <c r="O40" s="12">
        <v>27.68</v>
      </c>
      <c r="P40" s="13">
        <v>39</v>
      </c>
    </row>
    <row r="41" spans="1:16" x14ac:dyDescent="0.3">
      <c r="A41" s="14">
        <v>7.37</v>
      </c>
      <c r="B41" s="14" t="s">
        <v>89</v>
      </c>
      <c r="C41" s="16">
        <v>111</v>
      </c>
      <c r="D41" s="14"/>
      <c r="E41" s="14">
        <v>4.33</v>
      </c>
      <c r="F41" s="14">
        <v>38.119999999999997</v>
      </c>
      <c r="G41" s="16">
        <v>40</v>
      </c>
      <c r="K41" s="17">
        <v>7.99</v>
      </c>
      <c r="L41" s="14" t="s">
        <v>90</v>
      </c>
      <c r="M41" s="18">
        <v>111</v>
      </c>
      <c r="N41" s="17">
        <v>3.5</v>
      </c>
      <c r="O41" s="17">
        <v>28.2</v>
      </c>
      <c r="P41" s="18">
        <v>40</v>
      </c>
    </row>
    <row r="42" spans="1:16" x14ac:dyDescent="0.3">
      <c r="A42" s="9">
        <v>7.39</v>
      </c>
      <c r="B42" s="9" t="s">
        <v>91</v>
      </c>
      <c r="C42" s="11">
        <v>110</v>
      </c>
      <c r="D42" s="9"/>
      <c r="E42" s="9">
        <v>4.3600000000000003</v>
      </c>
      <c r="F42" s="9">
        <v>38.799999999999997</v>
      </c>
      <c r="G42" s="11">
        <v>41</v>
      </c>
      <c r="K42" s="12">
        <v>8.02</v>
      </c>
      <c r="L42" s="9" t="s">
        <v>92</v>
      </c>
      <c r="M42" s="13">
        <v>110</v>
      </c>
      <c r="N42" s="12">
        <v>3.53</v>
      </c>
      <c r="O42" s="12">
        <v>28.72</v>
      </c>
      <c r="P42" s="13">
        <v>41</v>
      </c>
    </row>
    <row r="43" spans="1:16" x14ac:dyDescent="0.3">
      <c r="A43" s="9">
        <v>7.41</v>
      </c>
      <c r="B43" s="9" t="s">
        <v>93</v>
      </c>
      <c r="C43" s="11">
        <v>109</v>
      </c>
      <c r="D43" s="9"/>
      <c r="E43" s="9">
        <v>4.3899999999999997</v>
      </c>
      <c r="F43" s="9">
        <v>39.5</v>
      </c>
      <c r="G43" s="11">
        <v>42</v>
      </c>
      <c r="K43" s="12">
        <v>8.0500000000000007</v>
      </c>
      <c r="L43" s="9" t="s">
        <v>94</v>
      </c>
      <c r="M43" s="13">
        <v>109</v>
      </c>
      <c r="N43" s="12">
        <v>3.56</v>
      </c>
      <c r="O43" s="12">
        <v>29.22</v>
      </c>
      <c r="P43" s="13">
        <v>42</v>
      </c>
    </row>
    <row r="44" spans="1:16" x14ac:dyDescent="0.3">
      <c r="A44" s="9">
        <v>7.44</v>
      </c>
      <c r="B44" s="9" t="s">
        <v>95</v>
      </c>
      <c r="C44" s="11">
        <v>108</v>
      </c>
      <c r="D44" s="9"/>
      <c r="E44" s="9">
        <v>4.42</v>
      </c>
      <c r="F44" s="9">
        <v>40.18</v>
      </c>
      <c r="G44" s="11">
        <v>43</v>
      </c>
      <c r="K44" s="12">
        <v>8.07</v>
      </c>
      <c r="L44" s="9" t="s">
        <v>96</v>
      </c>
      <c r="M44" s="13">
        <v>108</v>
      </c>
      <c r="N44" s="12">
        <v>3.59</v>
      </c>
      <c r="O44" s="12">
        <v>29.74</v>
      </c>
      <c r="P44" s="13">
        <v>43</v>
      </c>
    </row>
    <row r="45" spans="1:16" x14ac:dyDescent="0.3">
      <c r="A45" s="9">
        <v>7.46</v>
      </c>
      <c r="B45" s="9" t="s">
        <v>97</v>
      </c>
      <c r="C45" s="11">
        <v>107</v>
      </c>
      <c r="D45" s="9"/>
      <c r="E45" s="9">
        <v>4.45</v>
      </c>
      <c r="F45" s="9">
        <v>40.880000000000003</v>
      </c>
      <c r="G45" s="11">
        <v>44</v>
      </c>
      <c r="K45" s="12">
        <v>8.1</v>
      </c>
      <c r="L45" s="9" t="s">
        <v>98</v>
      </c>
      <c r="M45" s="13">
        <v>107</v>
      </c>
      <c r="N45" s="12">
        <v>3.62</v>
      </c>
      <c r="O45" s="12">
        <v>30.26</v>
      </c>
      <c r="P45" s="13">
        <v>44</v>
      </c>
    </row>
    <row r="46" spans="1:16" x14ac:dyDescent="0.3">
      <c r="A46" s="9">
        <v>7.49</v>
      </c>
      <c r="B46" s="9" t="s">
        <v>99</v>
      </c>
      <c r="C46" s="11">
        <v>106</v>
      </c>
      <c r="D46" s="9"/>
      <c r="E46" s="9">
        <v>4.4800000000000004</v>
      </c>
      <c r="F46" s="9">
        <v>41.56</v>
      </c>
      <c r="G46" s="11">
        <v>45</v>
      </c>
      <c r="K46" s="12">
        <v>8.1199999999999992</v>
      </c>
      <c r="L46" s="9" t="s">
        <v>100</v>
      </c>
      <c r="M46" s="13">
        <v>106</v>
      </c>
      <c r="N46" s="12">
        <v>3.65</v>
      </c>
      <c r="O46" s="12">
        <v>30.76</v>
      </c>
      <c r="P46" s="13">
        <v>45</v>
      </c>
    </row>
    <row r="47" spans="1:16" x14ac:dyDescent="0.3">
      <c r="A47" s="9">
        <v>7.51</v>
      </c>
      <c r="B47" s="9" t="s">
        <v>101</v>
      </c>
      <c r="C47" s="11">
        <v>105</v>
      </c>
      <c r="D47" s="9"/>
      <c r="E47" s="9">
        <v>4.51</v>
      </c>
      <c r="F47" s="9">
        <v>42.26</v>
      </c>
      <c r="G47" s="11">
        <v>46</v>
      </c>
      <c r="K47" s="12">
        <v>8.15</v>
      </c>
      <c r="L47" s="9" t="s">
        <v>102</v>
      </c>
      <c r="M47" s="13">
        <v>105</v>
      </c>
      <c r="N47" s="12">
        <v>3.68</v>
      </c>
      <c r="O47" s="12">
        <v>31.28</v>
      </c>
      <c r="P47" s="13">
        <v>46</v>
      </c>
    </row>
    <row r="48" spans="1:16" x14ac:dyDescent="0.3">
      <c r="A48" s="9">
        <v>7.53</v>
      </c>
      <c r="B48" s="9" t="s">
        <v>103</v>
      </c>
      <c r="C48" s="11">
        <v>104</v>
      </c>
      <c r="D48" s="9"/>
      <c r="E48" s="9">
        <v>4.54</v>
      </c>
      <c r="F48" s="9">
        <v>42.94</v>
      </c>
      <c r="G48" s="11">
        <v>47</v>
      </c>
      <c r="K48" s="12">
        <v>8.17</v>
      </c>
      <c r="L48" s="9" t="s">
        <v>104</v>
      </c>
      <c r="M48" s="13">
        <v>104</v>
      </c>
      <c r="N48" s="12">
        <v>3.71</v>
      </c>
      <c r="O48" s="12">
        <v>31.78</v>
      </c>
      <c r="P48" s="13">
        <v>47</v>
      </c>
    </row>
    <row r="49" spans="1:16" x14ac:dyDescent="0.3">
      <c r="A49" s="9">
        <v>7.56</v>
      </c>
      <c r="B49" s="9" t="s">
        <v>105</v>
      </c>
      <c r="C49" s="11">
        <v>103</v>
      </c>
      <c r="D49" s="9"/>
      <c r="E49" s="9">
        <v>4.57</v>
      </c>
      <c r="F49" s="9">
        <v>43.64</v>
      </c>
      <c r="G49" s="11">
        <v>48</v>
      </c>
      <c r="K49" s="12">
        <v>8.1999999999999993</v>
      </c>
      <c r="L49" s="9" t="s">
        <v>106</v>
      </c>
      <c r="M49" s="13">
        <v>103</v>
      </c>
      <c r="N49" s="12">
        <v>3.74</v>
      </c>
      <c r="O49" s="12">
        <v>32.299999999999997</v>
      </c>
      <c r="P49" s="13">
        <v>48</v>
      </c>
    </row>
    <row r="50" spans="1:16" x14ac:dyDescent="0.3">
      <c r="A50" s="9">
        <v>7.58</v>
      </c>
      <c r="B50" s="9" t="s">
        <v>107</v>
      </c>
      <c r="C50" s="11">
        <v>102</v>
      </c>
      <c r="D50" s="9"/>
      <c r="E50" s="12">
        <v>4.5999999999999996</v>
      </c>
      <c r="F50" s="9">
        <v>44.32</v>
      </c>
      <c r="G50" s="11">
        <v>49</v>
      </c>
      <c r="K50" s="12">
        <v>8.23</v>
      </c>
      <c r="L50" s="9" t="s">
        <v>108</v>
      </c>
      <c r="M50" s="13">
        <v>102</v>
      </c>
      <c r="N50" s="12">
        <v>3.77</v>
      </c>
      <c r="O50" s="12">
        <v>32.799999999999997</v>
      </c>
      <c r="P50" s="13">
        <v>49</v>
      </c>
    </row>
    <row r="51" spans="1:16" x14ac:dyDescent="0.3">
      <c r="A51" s="14">
        <v>7.61</v>
      </c>
      <c r="B51" s="14" t="s">
        <v>109</v>
      </c>
      <c r="C51" s="16">
        <v>101</v>
      </c>
      <c r="D51" s="14"/>
      <c r="E51" s="14">
        <v>4.63</v>
      </c>
      <c r="F51" s="14">
        <v>45.02</v>
      </c>
      <c r="G51" s="16">
        <v>50</v>
      </c>
      <c r="K51" s="17">
        <v>8.25</v>
      </c>
      <c r="L51" s="14" t="s">
        <v>110</v>
      </c>
      <c r="M51" s="18">
        <v>101</v>
      </c>
      <c r="N51" s="17">
        <v>3.8</v>
      </c>
      <c r="O51" s="17">
        <v>33.299999999999997</v>
      </c>
      <c r="P51" s="18">
        <v>50</v>
      </c>
    </row>
    <row r="52" spans="1:16" x14ac:dyDescent="0.3">
      <c r="A52" s="9">
        <v>7.63</v>
      </c>
      <c r="B52" s="9" t="s">
        <v>111</v>
      </c>
      <c r="C52" s="11">
        <v>100</v>
      </c>
      <c r="D52" s="9"/>
      <c r="E52" s="9">
        <v>4.66</v>
      </c>
      <c r="F52" s="9">
        <v>45.7</v>
      </c>
      <c r="G52" s="11">
        <v>51</v>
      </c>
      <c r="K52" s="12">
        <v>8.2799999999999994</v>
      </c>
      <c r="L52" s="9" t="s">
        <v>112</v>
      </c>
      <c r="M52" s="13">
        <v>100</v>
      </c>
      <c r="N52" s="12">
        <v>3.83</v>
      </c>
      <c r="O52" s="12">
        <v>33.82</v>
      </c>
      <c r="P52" s="13">
        <v>51</v>
      </c>
    </row>
    <row r="53" spans="1:16" x14ac:dyDescent="0.3">
      <c r="A53" s="9">
        <v>7.66</v>
      </c>
      <c r="B53" s="9" t="s">
        <v>113</v>
      </c>
      <c r="C53" s="11">
        <v>99</v>
      </c>
      <c r="D53" s="9"/>
      <c r="E53" s="9">
        <v>4.6900000000000004</v>
      </c>
      <c r="F53" s="9">
        <v>46.38</v>
      </c>
      <c r="G53" s="11">
        <v>52</v>
      </c>
      <c r="K53" s="12">
        <v>8.31</v>
      </c>
      <c r="L53" s="9" t="s">
        <v>114</v>
      </c>
      <c r="M53" s="13">
        <v>99</v>
      </c>
      <c r="N53" s="12">
        <v>3.86</v>
      </c>
      <c r="O53" s="12">
        <v>34.32</v>
      </c>
      <c r="P53" s="13">
        <v>52</v>
      </c>
    </row>
    <row r="54" spans="1:16" x14ac:dyDescent="0.3">
      <c r="A54" s="9">
        <v>7.68</v>
      </c>
      <c r="B54" s="9" t="s">
        <v>115</v>
      </c>
      <c r="C54" s="11">
        <v>98</v>
      </c>
      <c r="D54" s="9"/>
      <c r="E54" s="9">
        <v>4.72</v>
      </c>
      <c r="F54" s="9">
        <v>47.06</v>
      </c>
      <c r="G54" s="11">
        <v>53</v>
      </c>
      <c r="K54" s="12">
        <v>8.33</v>
      </c>
      <c r="L54" s="9" t="s">
        <v>116</v>
      </c>
      <c r="M54" s="13">
        <v>98</v>
      </c>
      <c r="N54" s="12">
        <v>3.89</v>
      </c>
      <c r="O54" s="12">
        <v>34.840000000000003</v>
      </c>
      <c r="P54" s="13">
        <v>53</v>
      </c>
    </row>
    <row r="55" spans="1:16" x14ac:dyDescent="0.3">
      <c r="A55" s="9">
        <v>7.71</v>
      </c>
      <c r="B55" s="9" t="s">
        <v>117</v>
      </c>
      <c r="C55" s="11">
        <v>97</v>
      </c>
      <c r="D55" s="9"/>
      <c r="E55" s="9">
        <v>4.75</v>
      </c>
      <c r="F55" s="9">
        <v>47.76</v>
      </c>
      <c r="G55" s="11">
        <v>54</v>
      </c>
      <c r="K55" s="12">
        <v>8.36</v>
      </c>
      <c r="L55" s="9" t="s">
        <v>118</v>
      </c>
      <c r="M55" s="13">
        <v>97</v>
      </c>
      <c r="N55" s="12">
        <v>3.92</v>
      </c>
      <c r="O55" s="12">
        <v>35.340000000000003</v>
      </c>
      <c r="P55" s="13">
        <v>54</v>
      </c>
    </row>
    <row r="56" spans="1:16" x14ac:dyDescent="0.3">
      <c r="A56" s="9">
        <v>7.73</v>
      </c>
      <c r="B56" s="9" t="s">
        <v>119</v>
      </c>
      <c r="C56" s="11">
        <v>96</v>
      </c>
      <c r="D56" s="9"/>
      <c r="E56" s="9">
        <v>4.78</v>
      </c>
      <c r="F56" s="9">
        <v>48.44</v>
      </c>
      <c r="G56" s="11">
        <v>55</v>
      </c>
      <c r="K56" s="12">
        <v>8.39</v>
      </c>
      <c r="L56" s="9" t="s">
        <v>120</v>
      </c>
      <c r="M56" s="13">
        <v>96</v>
      </c>
      <c r="N56" s="12">
        <v>3.95</v>
      </c>
      <c r="O56" s="12">
        <v>35.840000000000003</v>
      </c>
      <c r="P56" s="13">
        <v>55</v>
      </c>
    </row>
    <row r="57" spans="1:16" x14ac:dyDescent="0.3">
      <c r="A57" s="9">
        <v>7.76</v>
      </c>
      <c r="B57" s="9" t="s">
        <v>121</v>
      </c>
      <c r="C57" s="11">
        <v>95</v>
      </c>
      <c r="D57" s="9"/>
      <c r="E57" s="9">
        <v>4.8099999999999996</v>
      </c>
      <c r="F57" s="9">
        <v>49.12</v>
      </c>
      <c r="G57" s="11">
        <v>56</v>
      </c>
      <c r="K57" s="12">
        <v>8.42</v>
      </c>
      <c r="L57" s="9" t="s">
        <v>122</v>
      </c>
      <c r="M57" s="13">
        <v>95</v>
      </c>
      <c r="N57" s="12">
        <v>3.98</v>
      </c>
      <c r="O57" s="12">
        <v>36.340000000000003</v>
      </c>
      <c r="P57" s="13">
        <v>56</v>
      </c>
    </row>
    <row r="58" spans="1:16" x14ac:dyDescent="0.3">
      <c r="A58" s="9">
        <v>7.78</v>
      </c>
      <c r="B58" s="9" t="s">
        <v>123</v>
      </c>
      <c r="C58" s="11">
        <v>94</v>
      </c>
      <c r="D58" s="9"/>
      <c r="E58" s="9">
        <v>4.84</v>
      </c>
      <c r="F58" s="12">
        <v>49.8</v>
      </c>
      <c r="G58" s="11">
        <v>57</v>
      </c>
      <c r="K58" s="12">
        <v>8.44</v>
      </c>
      <c r="L58" s="9" t="s">
        <v>124</v>
      </c>
      <c r="M58" s="13">
        <v>94</v>
      </c>
      <c r="N58" s="12">
        <v>4.01</v>
      </c>
      <c r="O58" s="12">
        <v>36.86</v>
      </c>
      <c r="P58" s="13">
        <v>57</v>
      </c>
    </row>
    <row r="59" spans="1:16" x14ac:dyDescent="0.3">
      <c r="A59" s="9">
        <v>7.81</v>
      </c>
      <c r="B59" s="9" t="s">
        <v>125</v>
      </c>
      <c r="C59" s="11">
        <v>93</v>
      </c>
      <c r="D59" s="9"/>
      <c r="E59" s="9">
        <v>4.87</v>
      </c>
      <c r="F59" s="9">
        <v>50.48</v>
      </c>
      <c r="G59" s="11">
        <v>58</v>
      </c>
      <c r="K59" s="12">
        <v>8.4700000000000006</v>
      </c>
      <c r="L59" s="9" t="s">
        <v>126</v>
      </c>
      <c r="M59" s="13">
        <v>93</v>
      </c>
      <c r="N59" s="12">
        <v>4.04</v>
      </c>
      <c r="O59" s="12">
        <v>37.36</v>
      </c>
      <c r="P59" s="13">
        <v>58</v>
      </c>
    </row>
    <row r="60" spans="1:16" x14ac:dyDescent="0.3">
      <c r="A60" s="9">
        <v>7.83</v>
      </c>
      <c r="B60" s="9" t="s">
        <v>127</v>
      </c>
      <c r="C60" s="11">
        <v>92</v>
      </c>
      <c r="D60" s="9"/>
      <c r="E60" s="12">
        <v>4.9000000000000004</v>
      </c>
      <c r="F60" s="9">
        <v>51.16</v>
      </c>
      <c r="G60" s="11">
        <v>59</v>
      </c>
      <c r="K60" s="12">
        <v>8.5</v>
      </c>
      <c r="L60" s="9" t="s">
        <v>128</v>
      </c>
      <c r="M60" s="13">
        <v>92</v>
      </c>
      <c r="N60" s="12">
        <v>4.07</v>
      </c>
      <c r="O60" s="12">
        <v>37.86</v>
      </c>
      <c r="P60" s="13">
        <v>59</v>
      </c>
    </row>
    <row r="61" spans="1:16" x14ac:dyDescent="0.3">
      <c r="A61" s="14">
        <v>7.86</v>
      </c>
      <c r="B61" s="14" t="s">
        <v>129</v>
      </c>
      <c r="C61" s="16">
        <v>91</v>
      </c>
      <c r="D61" s="14"/>
      <c r="E61" s="14">
        <v>4.93</v>
      </c>
      <c r="F61" s="14">
        <v>51.84</v>
      </c>
      <c r="G61" s="16">
        <v>60</v>
      </c>
      <c r="K61" s="17">
        <v>8.5299999999999994</v>
      </c>
      <c r="L61" s="14" t="s">
        <v>130</v>
      </c>
      <c r="M61" s="18">
        <v>91</v>
      </c>
      <c r="N61" s="17">
        <v>4.0999999999999996</v>
      </c>
      <c r="O61" s="17">
        <v>38.36</v>
      </c>
      <c r="P61" s="18">
        <v>60</v>
      </c>
    </row>
    <row r="62" spans="1:16" x14ac:dyDescent="0.3">
      <c r="A62" s="9">
        <v>7.89</v>
      </c>
      <c r="B62" s="9" t="s">
        <v>131</v>
      </c>
      <c r="C62" s="11">
        <v>90</v>
      </c>
      <c r="D62" s="9"/>
      <c r="E62" s="9">
        <v>4.96</v>
      </c>
      <c r="F62" s="9">
        <v>52.52</v>
      </c>
      <c r="G62" s="11">
        <v>61</v>
      </c>
      <c r="K62" s="12">
        <v>8.56</v>
      </c>
      <c r="L62" s="9" t="s">
        <v>132</v>
      </c>
      <c r="M62" s="13">
        <v>90</v>
      </c>
      <c r="N62" s="12">
        <v>4.13</v>
      </c>
      <c r="O62" s="12">
        <v>38.86</v>
      </c>
      <c r="P62" s="13">
        <v>61</v>
      </c>
    </row>
    <row r="63" spans="1:16" x14ac:dyDescent="0.3">
      <c r="A63" s="9">
        <v>7.91</v>
      </c>
      <c r="B63" s="9" t="s">
        <v>133</v>
      </c>
      <c r="C63" s="11">
        <v>89</v>
      </c>
      <c r="D63" s="9"/>
      <c r="E63" s="9">
        <v>4.99</v>
      </c>
      <c r="F63" s="12">
        <v>53.2</v>
      </c>
      <c r="G63" s="11">
        <v>62</v>
      </c>
      <c r="K63" s="12">
        <v>8.58</v>
      </c>
      <c r="L63" s="9" t="s">
        <v>134</v>
      </c>
      <c r="M63" s="13">
        <v>89</v>
      </c>
      <c r="N63" s="12">
        <v>4.16</v>
      </c>
      <c r="O63" s="12">
        <v>39.380000000000003</v>
      </c>
      <c r="P63" s="13">
        <v>62</v>
      </c>
    </row>
    <row r="64" spans="1:16" x14ac:dyDescent="0.3">
      <c r="A64" s="9">
        <v>7.94</v>
      </c>
      <c r="B64" s="9" t="s">
        <v>135</v>
      </c>
      <c r="C64" s="11">
        <v>88</v>
      </c>
      <c r="D64" s="9"/>
      <c r="E64" s="9">
        <v>5.0199999999999996</v>
      </c>
      <c r="F64" s="9">
        <v>53.88</v>
      </c>
      <c r="G64" s="11">
        <v>63</v>
      </c>
      <c r="K64" s="12">
        <v>8.61</v>
      </c>
      <c r="L64" s="9" t="s">
        <v>136</v>
      </c>
      <c r="M64" s="13">
        <v>88</v>
      </c>
      <c r="N64" s="12">
        <v>4.1900000000000004</v>
      </c>
      <c r="O64" s="12">
        <v>39.880000000000003</v>
      </c>
      <c r="P64" s="13">
        <v>63</v>
      </c>
    </row>
    <row r="65" spans="1:16" x14ac:dyDescent="0.3">
      <c r="A65" s="9">
        <v>7.96</v>
      </c>
      <c r="B65" s="9" t="s">
        <v>137</v>
      </c>
      <c r="C65" s="11">
        <v>87</v>
      </c>
      <c r="D65" s="9"/>
      <c r="E65" s="9">
        <v>5.05</v>
      </c>
      <c r="F65" s="9">
        <v>54.56</v>
      </c>
      <c r="G65" s="11">
        <v>64</v>
      </c>
      <c r="K65" s="12">
        <v>8.64</v>
      </c>
      <c r="L65" s="9" t="s">
        <v>138</v>
      </c>
      <c r="M65" s="13">
        <v>87</v>
      </c>
      <c r="N65" s="12">
        <v>4.22</v>
      </c>
      <c r="O65" s="12">
        <v>40.380000000000003</v>
      </c>
      <c r="P65" s="13">
        <v>64</v>
      </c>
    </row>
    <row r="66" spans="1:16" x14ac:dyDescent="0.3">
      <c r="A66" s="9">
        <v>7.99</v>
      </c>
      <c r="B66" s="9" t="s">
        <v>139</v>
      </c>
      <c r="C66" s="11">
        <v>86</v>
      </c>
      <c r="D66" s="9"/>
      <c r="E66" s="9">
        <v>5.08</v>
      </c>
      <c r="F66" s="9">
        <v>55.24</v>
      </c>
      <c r="G66" s="11">
        <v>65</v>
      </c>
      <c r="K66" s="12">
        <v>8.67</v>
      </c>
      <c r="L66" s="9" t="s">
        <v>140</v>
      </c>
      <c r="M66" s="13">
        <v>86</v>
      </c>
      <c r="N66" s="12">
        <v>4.25</v>
      </c>
      <c r="O66" s="12">
        <v>40.880000000000003</v>
      </c>
      <c r="P66" s="13">
        <v>65</v>
      </c>
    </row>
    <row r="67" spans="1:16" x14ac:dyDescent="0.3">
      <c r="A67" s="9">
        <v>8.02</v>
      </c>
      <c r="B67" s="9" t="s">
        <v>141</v>
      </c>
      <c r="C67" s="11">
        <v>85</v>
      </c>
      <c r="D67" s="9"/>
      <c r="E67" s="9">
        <v>5.1100000000000003</v>
      </c>
      <c r="F67" s="9">
        <v>55.92</v>
      </c>
      <c r="G67" s="11">
        <v>66</v>
      </c>
      <c r="K67" s="12">
        <v>8.6999999999999993</v>
      </c>
      <c r="L67" s="9" t="s">
        <v>142</v>
      </c>
      <c r="M67" s="13">
        <v>85</v>
      </c>
      <c r="N67" s="12">
        <v>4.28</v>
      </c>
      <c r="O67" s="12">
        <v>41.38</v>
      </c>
      <c r="P67" s="13">
        <v>66</v>
      </c>
    </row>
    <row r="68" spans="1:16" x14ac:dyDescent="0.3">
      <c r="A68" s="9">
        <v>8.0399999999999991</v>
      </c>
      <c r="B68" s="9" t="s">
        <v>143</v>
      </c>
      <c r="C68" s="11">
        <v>84</v>
      </c>
      <c r="D68" s="9"/>
      <c r="E68" s="9">
        <v>5.14</v>
      </c>
      <c r="F68" s="12">
        <v>56.6</v>
      </c>
      <c r="G68" s="11">
        <v>67</v>
      </c>
      <c r="K68" s="12">
        <v>8.73</v>
      </c>
      <c r="L68" s="9" t="s">
        <v>144</v>
      </c>
      <c r="M68" s="13">
        <v>84</v>
      </c>
      <c r="N68" s="12">
        <v>4.3099999999999996</v>
      </c>
      <c r="O68" s="12">
        <v>41.88</v>
      </c>
      <c r="P68" s="13">
        <v>67</v>
      </c>
    </row>
    <row r="69" spans="1:16" x14ac:dyDescent="0.3">
      <c r="A69" s="9">
        <v>8.07</v>
      </c>
      <c r="B69" s="9" t="s">
        <v>145</v>
      </c>
      <c r="C69" s="11">
        <v>83</v>
      </c>
      <c r="D69" s="9"/>
      <c r="E69" s="9">
        <v>5.17</v>
      </c>
      <c r="F69" s="9">
        <v>57.28</v>
      </c>
      <c r="G69" s="11">
        <v>68</v>
      </c>
      <c r="K69" s="12">
        <v>8.76</v>
      </c>
      <c r="L69" s="9" t="s">
        <v>146</v>
      </c>
      <c r="M69" s="13">
        <v>83</v>
      </c>
      <c r="N69" s="12">
        <v>4.34</v>
      </c>
      <c r="O69" s="12">
        <v>42.38</v>
      </c>
      <c r="P69" s="13">
        <v>68</v>
      </c>
    </row>
    <row r="70" spans="1:16" x14ac:dyDescent="0.3">
      <c r="A70" s="12">
        <v>8.1</v>
      </c>
      <c r="B70" s="9" t="s">
        <v>147</v>
      </c>
      <c r="C70" s="11">
        <v>82</v>
      </c>
      <c r="D70" s="9"/>
      <c r="E70" s="12">
        <v>5.2</v>
      </c>
      <c r="F70" s="9">
        <v>57.94</v>
      </c>
      <c r="G70" s="11">
        <v>69</v>
      </c>
      <c r="K70" s="12">
        <v>8.7899999999999991</v>
      </c>
      <c r="L70" s="9" t="s">
        <v>148</v>
      </c>
      <c r="M70" s="13">
        <v>82</v>
      </c>
      <c r="N70" s="12">
        <v>4.37</v>
      </c>
      <c r="O70" s="12">
        <v>42.88</v>
      </c>
      <c r="P70" s="13">
        <v>69</v>
      </c>
    </row>
    <row r="71" spans="1:16" x14ac:dyDescent="0.3">
      <c r="A71" s="14">
        <v>8.1300000000000008</v>
      </c>
      <c r="B71" s="14" t="s">
        <v>149</v>
      </c>
      <c r="C71" s="16">
        <v>81</v>
      </c>
      <c r="D71" s="14"/>
      <c r="E71" s="14">
        <v>5.23</v>
      </c>
      <c r="F71" s="14">
        <v>58.62</v>
      </c>
      <c r="G71" s="16">
        <v>70</v>
      </c>
      <c r="K71" s="17">
        <v>8.82</v>
      </c>
      <c r="L71" s="14" t="s">
        <v>150</v>
      </c>
      <c r="M71" s="18">
        <v>81</v>
      </c>
      <c r="N71" s="17">
        <v>4.4000000000000004</v>
      </c>
      <c r="O71" s="17">
        <v>43.38</v>
      </c>
      <c r="P71" s="18">
        <v>70</v>
      </c>
    </row>
    <row r="72" spans="1:16" x14ac:dyDescent="0.3">
      <c r="A72" s="9">
        <v>8.15</v>
      </c>
      <c r="B72" s="9" t="s">
        <v>151</v>
      </c>
      <c r="C72" s="11">
        <v>80</v>
      </c>
      <c r="D72" s="9"/>
      <c r="E72" s="9">
        <v>5.26</v>
      </c>
      <c r="F72" s="12">
        <v>59.3</v>
      </c>
      <c r="G72" s="11">
        <v>71</v>
      </c>
      <c r="K72" s="12">
        <v>8.85</v>
      </c>
      <c r="L72" s="9" t="s">
        <v>152</v>
      </c>
      <c r="M72" s="13">
        <v>80</v>
      </c>
      <c r="N72" s="12">
        <v>4.43</v>
      </c>
      <c r="O72" s="12">
        <v>43.88</v>
      </c>
      <c r="P72" s="13">
        <v>71</v>
      </c>
    </row>
    <row r="73" spans="1:16" x14ac:dyDescent="0.3">
      <c r="A73" s="9">
        <v>8.18</v>
      </c>
      <c r="B73" s="9" t="s">
        <v>153</v>
      </c>
      <c r="C73" s="11">
        <v>79</v>
      </c>
      <c r="D73" s="9"/>
      <c r="E73" s="9">
        <v>5.29</v>
      </c>
      <c r="F73" s="9">
        <v>59.96</v>
      </c>
      <c r="G73" s="11">
        <v>72</v>
      </c>
      <c r="K73" s="12">
        <v>8.8800000000000008</v>
      </c>
      <c r="L73" s="9" t="s">
        <v>154</v>
      </c>
      <c r="M73" s="13">
        <v>79</v>
      </c>
      <c r="N73" s="12">
        <v>4.46</v>
      </c>
      <c r="O73" s="12">
        <v>44.38</v>
      </c>
      <c r="P73" s="13">
        <v>72</v>
      </c>
    </row>
    <row r="74" spans="1:16" x14ac:dyDescent="0.3">
      <c r="A74" s="9">
        <v>8.2100000000000009</v>
      </c>
      <c r="B74" s="9" t="s">
        <v>155</v>
      </c>
      <c r="C74" s="11">
        <v>78</v>
      </c>
      <c r="D74" s="9"/>
      <c r="E74" s="9">
        <v>5.32</v>
      </c>
      <c r="F74" s="9">
        <v>60.64</v>
      </c>
      <c r="G74" s="11">
        <v>73</v>
      </c>
      <c r="K74" s="12">
        <v>8.91</v>
      </c>
      <c r="L74" s="9" t="s">
        <v>156</v>
      </c>
      <c r="M74" s="13">
        <v>78</v>
      </c>
      <c r="N74" s="12">
        <v>4.49</v>
      </c>
      <c r="O74" s="12">
        <v>44.88</v>
      </c>
      <c r="P74" s="13">
        <v>73</v>
      </c>
    </row>
    <row r="75" spans="1:16" x14ac:dyDescent="0.3">
      <c r="A75" s="9">
        <v>8.24</v>
      </c>
      <c r="B75" s="9" t="s">
        <v>157</v>
      </c>
      <c r="C75" s="11">
        <v>77</v>
      </c>
      <c r="D75" s="9"/>
      <c r="E75" s="9">
        <v>5.35</v>
      </c>
      <c r="F75" s="9">
        <v>61.32</v>
      </c>
      <c r="G75" s="11">
        <v>74</v>
      </c>
      <c r="K75" s="12">
        <v>8.94</v>
      </c>
      <c r="L75" s="9" t="s">
        <v>158</v>
      </c>
      <c r="M75" s="13">
        <v>77</v>
      </c>
      <c r="N75" s="12">
        <v>4.5199999999999996</v>
      </c>
      <c r="O75" s="12">
        <v>45.38</v>
      </c>
      <c r="P75" s="13">
        <v>74</v>
      </c>
    </row>
    <row r="76" spans="1:16" x14ac:dyDescent="0.3">
      <c r="A76" s="9">
        <v>8.27</v>
      </c>
      <c r="B76" s="9" t="s">
        <v>159</v>
      </c>
      <c r="C76" s="11">
        <v>76</v>
      </c>
      <c r="D76" s="9"/>
      <c r="E76" s="9">
        <v>5.38</v>
      </c>
      <c r="F76" s="9">
        <v>61.98</v>
      </c>
      <c r="G76" s="11">
        <v>75</v>
      </c>
      <c r="K76" s="12">
        <v>8.9700000000000006</v>
      </c>
      <c r="L76" s="9" t="s">
        <v>160</v>
      </c>
      <c r="M76" s="13">
        <v>76</v>
      </c>
      <c r="N76" s="12">
        <v>4.55</v>
      </c>
      <c r="O76" s="12">
        <v>45.86</v>
      </c>
      <c r="P76" s="13">
        <v>75</v>
      </c>
    </row>
    <row r="77" spans="1:16" x14ac:dyDescent="0.3">
      <c r="A77" s="9">
        <v>8.2899999999999991</v>
      </c>
      <c r="B77" s="9" t="s">
        <v>161</v>
      </c>
      <c r="C77" s="11">
        <v>75</v>
      </c>
      <c r="D77" s="9"/>
      <c r="E77" s="9">
        <v>5.41</v>
      </c>
      <c r="F77" s="9">
        <v>62.66</v>
      </c>
      <c r="G77" s="11">
        <v>76</v>
      </c>
      <c r="K77" s="12">
        <v>9</v>
      </c>
      <c r="L77" s="9" t="s">
        <v>162</v>
      </c>
      <c r="M77" s="13">
        <v>75</v>
      </c>
      <c r="N77" s="12">
        <v>4.58</v>
      </c>
      <c r="O77" s="12">
        <v>46.36</v>
      </c>
      <c r="P77" s="13">
        <v>76</v>
      </c>
    </row>
    <row r="78" spans="1:16" x14ac:dyDescent="0.3">
      <c r="A78" s="9">
        <v>8.32</v>
      </c>
      <c r="B78" s="9" t="s">
        <v>163</v>
      </c>
      <c r="C78" s="11">
        <v>74</v>
      </c>
      <c r="D78" s="9"/>
      <c r="E78" s="9">
        <v>5.44</v>
      </c>
      <c r="F78" s="9">
        <v>63.32</v>
      </c>
      <c r="G78" s="11">
        <v>77</v>
      </c>
      <c r="K78" s="12">
        <v>9.0299999999999994</v>
      </c>
      <c r="L78" s="9" t="s">
        <v>164</v>
      </c>
      <c r="M78" s="13">
        <v>74</v>
      </c>
      <c r="N78" s="12">
        <v>4.6100000000000003</v>
      </c>
      <c r="O78" s="12">
        <v>46.86</v>
      </c>
      <c r="P78" s="13">
        <v>77</v>
      </c>
    </row>
    <row r="79" spans="1:16" x14ac:dyDescent="0.3">
      <c r="A79" s="9">
        <v>8.35</v>
      </c>
      <c r="B79" s="9" t="s">
        <v>165</v>
      </c>
      <c r="C79" s="11">
        <v>73</v>
      </c>
      <c r="D79" s="9"/>
      <c r="E79" s="9">
        <v>5.47</v>
      </c>
      <c r="F79" s="12">
        <v>64</v>
      </c>
      <c r="G79" s="11">
        <v>78</v>
      </c>
      <c r="K79" s="12">
        <v>9.06</v>
      </c>
      <c r="L79" s="9" t="s">
        <v>166</v>
      </c>
      <c r="M79" s="13">
        <v>73</v>
      </c>
      <c r="N79" s="12">
        <v>4.6399999999999997</v>
      </c>
      <c r="O79" s="12">
        <v>47.36</v>
      </c>
      <c r="P79" s="13">
        <v>78</v>
      </c>
    </row>
    <row r="80" spans="1:16" x14ac:dyDescent="0.3">
      <c r="A80" s="9">
        <v>8.3800000000000008</v>
      </c>
      <c r="B80" s="9" t="s">
        <v>167</v>
      </c>
      <c r="C80" s="11">
        <v>72</v>
      </c>
      <c r="D80" s="9"/>
      <c r="E80" s="12">
        <v>5.5</v>
      </c>
      <c r="F80" s="9">
        <v>64.66</v>
      </c>
      <c r="G80" s="11">
        <v>79</v>
      </c>
      <c r="K80" s="12">
        <v>9.09</v>
      </c>
      <c r="L80" s="9" t="s">
        <v>168</v>
      </c>
      <c r="M80" s="13">
        <v>72</v>
      </c>
      <c r="N80" s="12">
        <v>4.67</v>
      </c>
      <c r="O80" s="12">
        <v>47.86</v>
      </c>
      <c r="P80" s="13">
        <v>79</v>
      </c>
    </row>
    <row r="81" spans="1:16" x14ac:dyDescent="0.3">
      <c r="A81" s="14">
        <v>8.41</v>
      </c>
      <c r="B81" s="14" t="s">
        <v>169</v>
      </c>
      <c r="C81" s="16">
        <v>71</v>
      </c>
      <c r="D81" s="14"/>
      <c r="E81" s="14">
        <v>5.53</v>
      </c>
      <c r="F81" s="14">
        <v>65.34</v>
      </c>
      <c r="G81" s="16">
        <v>80</v>
      </c>
      <c r="K81" s="17">
        <v>9.1199999999999992</v>
      </c>
      <c r="L81" s="14" t="s">
        <v>170</v>
      </c>
      <c r="M81" s="18">
        <v>71</v>
      </c>
      <c r="N81" s="17">
        <v>4.7</v>
      </c>
      <c r="O81" s="17">
        <v>48.34</v>
      </c>
      <c r="P81" s="18">
        <v>80</v>
      </c>
    </row>
    <row r="82" spans="1:16" x14ac:dyDescent="0.3">
      <c r="A82" s="9">
        <v>8.44</v>
      </c>
      <c r="B82" s="9" t="s">
        <v>171</v>
      </c>
      <c r="C82" s="11">
        <v>70</v>
      </c>
      <c r="D82" s="9"/>
      <c r="E82" s="9">
        <v>5.56</v>
      </c>
      <c r="F82" s="12">
        <v>66</v>
      </c>
      <c r="G82" s="11">
        <v>81</v>
      </c>
      <c r="K82" s="12">
        <v>9.16</v>
      </c>
      <c r="L82" s="9" t="s">
        <v>172</v>
      </c>
      <c r="M82" s="13">
        <v>70</v>
      </c>
      <c r="N82" s="12">
        <v>4.74</v>
      </c>
      <c r="O82" s="12">
        <v>48.84</v>
      </c>
      <c r="P82" s="13">
        <v>81</v>
      </c>
    </row>
    <row r="83" spans="1:16" x14ac:dyDescent="0.3">
      <c r="A83" s="9">
        <v>8.4700000000000006</v>
      </c>
      <c r="B83" s="9" t="s">
        <v>173</v>
      </c>
      <c r="C83" s="11">
        <v>69</v>
      </c>
      <c r="D83" s="9"/>
      <c r="E83" s="9">
        <v>5.59</v>
      </c>
      <c r="F83" s="9">
        <v>66.66</v>
      </c>
      <c r="G83" s="11">
        <v>82</v>
      </c>
      <c r="K83" s="12">
        <v>9.19</v>
      </c>
      <c r="L83" s="9" t="s">
        <v>174</v>
      </c>
      <c r="M83" s="13">
        <v>69</v>
      </c>
      <c r="N83" s="12">
        <v>4.7699999999999996</v>
      </c>
      <c r="O83" s="12">
        <v>49.34</v>
      </c>
      <c r="P83" s="13">
        <v>82</v>
      </c>
    </row>
    <row r="84" spans="1:16" x14ac:dyDescent="0.3">
      <c r="A84" s="12">
        <v>8.5</v>
      </c>
      <c r="B84" s="9" t="s">
        <v>175</v>
      </c>
      <c r="C84" s="11">
        <v>68</v>
      </c>
      <c r="D84" s="9"/>
      <c r="E84" s="9">
        <v>5.62</v>
      </c>
      <c r="F84" s="9">
        <v>67.34</v>
      </c>
      <c r="G84" s="11">
        <v>83</v>
      </c>
      <c r="K84" s="12">
        <v>9.2200000000000006</v>
      </c>
      <c r="L84" s="9" t="s">
        <v>176</v>
      </c>
      <c r="M84" s="13">
        <v>68</v>
      </c>
      <c r="N84" s="12">
        <v>4.8</v>
      </c>
      <c r="O84" s="12">
        <v>49.82</v>
      </c>
      <c r="P84" s="13">
        <v>83</v>
      </c>
    </row>
    <row r="85" spans="1:16" x14ac:dyDescent="0.3">
      <c r="A85" s="9">
        <v>8.5299999999999994</v>
      </c>
      <c r="B85" s="9" t="s">
        <v>177</v>
      </c>
      <c r="C85" s="11">
        <v>67</v>
      </c>
      <c r="D85" s="9"/>
      <c r="E85" s="9">
        <v>5.65</v>
      </c>
      <c r="F85" s="12">
        <v>68</v>
      </c>
      <c r="G85" s="11">
        <v>84</v>
      </c>
      <c r="K85" s="12">
        <v>9.25</v>
      </c>
      <c r="L85" s="9" t="s">
        <v>178</v>
      </c>
      <c r="M85" s="13">
        <v>67</v>
      </c>
      <c r="N85" s="12">
        <v>4.83</v>
      </c>
      <c r="O85" s="12">
        <v>50.32</v>
      </c>
      <c r="P85" s="13">
        <v>84</v>
      </c>
    </row>
    <row r="86" spans="1:16" x14ac:dyDescent="0.3">
      <c r="A86" s="9">
        <v>8.56</v>
      </c>
      <c r="B86" s="9" t="s">
        <v>179</v>
      </c>
      <c r="C86" s="11">
        <v>66</v>
      </c>
      <c r="D86" s="9"/>
      <c r="E86" s="9">
        <v>5.68</v>
      </c>
      <c r="F86" s="9">
        <v>68.66</v>
      </c>
      <c r="G86" s="11">
        <v>85</v>
      </c>
      <c r="K86" s="12">
        <v>9.2899999999999991</v>
      </c>
      <c r="L86" s="9" t="s">
        <v>180</v>
      </c>
      <c r="M86" s="13">
        <v>66</v>
      </c>
      <c r="N86" s="12">
        <v>4.8600000000000003</v>
      </c>
      <c r="O86" s="12">
        <v>50.82</v>
      </c>
      <c r="P86" s="13">
        <v>85</v>
      </c>
    </row>
    <row r="87" spans="1:16" x14ac:dyDescent="0.3">
      <c r="A87" s="9">
        <v>8.59</v>
      </c>
      <c r="B87" s="9" t="s">
        <v>181</v>
      </c>
      <c r="C87" s="11">
        <v>65</v>
      </c>
      <c r="D87" s="9"/>
      <c r="E87" s="9">
        <v>5.71</v>
      </c>
      <c r="F87" s="9">
        <v>69.319999999999993</v>
      </c>
      <c r="G87" s="11">
        <v>86</v>
      </c>
      <c r="K87" s="12">
        <v>9.32</v>
      </c>
      <c r="L87" s="9" t="s">
        <v>182</v>
      </c>
      <c r="M87" s="13">
        <v>65</v>
      </c>
      <c r="N87" s="12">
        <v>4.8899999999999997</v>
      </c>
      <c r="O87" s="12">
        <v>51.3</v>
      </c>
      <c r="P87" s="13">
        <v>86</v>
      </c>
    </row>
    <row r="88" spans="1:16" x14ac:dyDescent="0.3">
      <c r="A88" s="9">
        <v>8.6199999999999992</v>
      </c>
      <c r="B88" s="9" t="s">
        <v>183</v>
      </c>
      <c r="C88" s="11">
        <v>64</v>
      </c>
      <c r="D88" s="9"/>
      <c r="E88" s="9">
        <v>5.74</v>
      </c>
      <c r="F88" s="12">
        <v>70</v>
      </c>
      <c r="G88" s="11">
        <v>87</v>
      </c>
      <c r="K88" s="12">
        <v>9.35</v>
      </c>
      <c r="L88" s="9" t="s">
        <v>184</v>
      </c>
      <c r="M88" s="13">
        <v>64</v>
      </c>
      <c r="N88" s="12">
        <v>4.92</v>
      </c>
      <c r="O88" s="12">
        <v>51.8</v>
      </c>
      <c r="P88" s="13">
        <v>87</v>
      </c>
    </row>
    <row r="89" spans="1:16" x14ac:dyDescent="0.3">
      <c r="A89" s="9">
        <v>8.65</v>
      </c>
      <c r="B89" s="9" t="s">
        <v>185</v>
      </c>
      <c r="C89" s="11">
        <v>63</v>
      </c>
      <c r="D89" s="9"/>
      <c r="E89" s="9">
        <v>5.77</v>
      </c>
      <c r="F89" s="9">
        <v>70.66</v>
      </c>
      <c r="G89" s="11">
        <v>88</v>
      </c>
      <c r="K89" s="12">
        <v>9.3800000000000008</v>
      </c>
      <c r="L89" s="9" t="s">
        <v>186</v>
      </c>
      <c r="M89" s="13">
        <v>63</v>
      </c>
      <c r="N89" s="12">
        <v>4.95</v>
      </c>
      <c r="O89" s="12">
        <v>52.28</v>
      </c>
      <c r="P89" s="13">
        <v>88</v>
      </c>
    </row>
    <row r="90" spans="1:16" x14ac:dyDescent="0.3">
      <c r="A90" s="9">
        <v>8.68</v>
      </c>
      <c r="B90" s="9" t="s">
        <v>187</v>
      </c>
      <c r="C90" s="11">
        <v>62</v>
      </c>
      <c r="D90" s="9"/>
      <c r="E90" s="12">
        <v>5.8</v>
      </c>
      <c r="F90" s="9">
        <v>71.319999999999993</v>
      </c>
      <c r="G90" s="11">
        <v>89</v>
      </c>
      <c r="K90" s="12">
        <v>9.42</v>
      </c>
      <c r="L90" s="9" t="s">
        <v>188</v>
      </c>
      <c r="M90" s="13">
        <v>62</v>
      </c>
      <c r="N90" s="12">
        <v>4.97</v>
      </c>
      <c r="O90" s="12">
        <v>52.78</v>
      </c>
      <c r="P90" s="13">
        <v>89</v>
      </c>
    </row>
    <row r="91" spans="1:16" x14ac:dyDescent="0.3">
      <c r="A91" s="14">
        <v>8.7100000000000009</v>
      </c>
      <c r="B91" s="14" t="s">
        <v>189</v>
      </c>
      <c r="C91" s="16">
        <v>61</v>
      </c>
      <c r="D91" s="14"/>
      <c r="E91" s="14">
        <v>5.83</v>
      </c>
      <c r="F91" s="14">
        <v>71.98</v>
      </c>
      <c r="G91" s="16">
        <v>90</v>
      </c>
      <c r="K91" s="17">
        <v>9.4499999999999993</v>
      </c>
      <c r="L91" s="14" t="s">
        <v>190</v>
      </c>
      <c r="M91" s="18">
        <v>61</v>
      </c>
      <c r="N91" s="17">
        <v>5</v>
      </c>
      <c r="O91" s="17">
        <v>53.26</v>
      </c>
      <c r="P91" s="18">
        <v>90</v>
      </c>
    </row>
    <row r="92" spans="1:16" x14ac:dyDescent="0.3">
      <c r="A92" s="9">
        <v>8.74</v>
      </c>
      <c r="B92" s="9" t="s">
        <v>191</v>
      </c>
      <c r="C92" s="11">
        <v>60</v>
      </c>
      <c r="D92" s="9"/>
      <c r="E92" s="9">
        <v>5.86</v>
      </c>
      <c r="F92" s="9">
        <v>72.64</v>
      </c>
      <c r="G92" s="11">
        <v>91</v>
      </c>
      <c r="K92" s="12">
        <v>9.49</v>
      </c>
      <c r="L92" s="9" t="s">
        <v>192</v>
      </c>
      <c r="M92" s="13">
        <v>60</v>
      </c>
      <c r="N92" s="12">
        <v>5.0199999999999996</v>
      </c>
      <c r="O92" s="12">
        <v>53.76</v>
      </c>
      <c r="P92" s="13">
        <v>91</v>
      </c>
    </row>
    <row r="93" spans="1:16" x14ac:dyDescent="0.3">
      <c r="A93" s="9">
        <v>8.7799999999999994</v>
      </c>
      <c r="B93" s="9" t="s">
        <v>193</v>
      </c>
      <c r="C93" s="11">
        <v>59</v>
      </c>
      <c r="D93" s="9"/>
      <c r="E93" s="9">
        <v>5.89</v>
      </c>
      <c r="F93" s="12">
        <v>73.3</v>
      </c>
      <c r="G93" s="11">
        <v>92</v>
      </c>
      <c r="K93" s="12">
        <v>9.52</v>
      </c>
      <c r="L93" s="9" t="s">
        <v>194</v>
      </c>
      <c r="M93" s="13">
        <v>59</v>
      </c>
      <c r="N93" s="12">
        <v>5.05</v>
      </c>
      <c r="O93" s="12">
        <v>54.24</v>
      </c>
      <c r="P93" s="13">
        <v>92</v>
      </c>
    </row>
    <row r="94" spans="1:16" x14ac:dyDescent="0.3">
      <c r="A94" s="9">
        <v>8.81</v>
      </c>
      <c r="B94" s="9" t="s">
        <v>195</v>
      </c>
      <c r="C94" s="11">
        <v>58</v>
      </c>
      <c r="D94" s="9"/>
      <c r="E94" s="9">
        <v>5.92</v>
      </c>
      <c r="F94" s="9">
        <v>73.959999999999994</v>
      </c>
      <c r="G94" s="11">
        <v>93</v>
      </c>
      <c r="K94" s="12">
        <v>9.56</v>
      </c>
      <c r="L94" s="9" t="s">
        <v>196</v>
      </c>
      <c r="M94" s="13">
        <v>58</v>
      </c>
      <c r="N94" s="12">
        <v>5.07</v>
      </c>
      <c r="O94" s="12">
        <v>54.74</v>
      </c>
      <c r="P94" s="13">
        <v>93</v>
      </c>
    </row>
    <row r="95" spans="1:16" x14ac:dyDescent="0.3">
      <c r="A95" s="9">
        <v>8.84</v>
      </c>
      <c r="B95" s="9" t="s">
        <v>197</v>
      </c>
      <c r="C95" s="11">
        <v>57</v>
      </c>
      <c r="D95" s="9"/>
      <c r="E95" s="9">
        <v>5.95</v>
      </c>
      <c r="F95" s="9">
        <v>74.62</v>
      </c>
      <c r="G95" s="11">
        <v>94</v>
      </c>
      <c r="K95" s="12">
        <v>9.59</v>
      </c>
      <c r="L95" s="9" t="s">
        <v>198</v>
      </c>
      <c r="M95" s="13">
        <v>57</v>
      </c>
      <c r="N95" s="12">
        <v>5.0999999999999996</v>
      </c>
      <c r="O95" s="12">
        <v>55.22</v>
      </c>
      <c r="P95" s="13">
        <v>94</v>
      </c>
    </row>
    <row r="96" spans="1:16" x14ac:dyDescent="0.3">
      <c r="A96" s="9">
        <v>8.8699999999999992</v>
      </c>
      <c r="B96" s="9" t="s">
        <v>199</v>
      </c>
      <c r="C96" s="11">
        <v>56</v>
      </c>
      <c r="D96" s="9"/>
      <c r="E96" s="9">
        <v>5.97</v>
      </c>
      <c r="F96" s="9">
        <v>75.28</v>
      </c>
      <c r="G96" s="11">
        <v>95</v>
      </c>
      <c r="K96" s="12">
        <v>9.6300000000000008</v>
      </c>
      <c r="L96" s="9" t="s">
        <v>200</v>
      </c>
      <c r="M96" s="13">
        <v>56</v>
      </c>
      <c r="N96" s="12">
        <v>5.12</v>
      </c>
      <c r="O96" s="12">
        <v>55.72</v>
      </c>
      <c r="P96" s="13">
        <v>95</v>
      </c>
    </row>
    <row r="97" spans="1:16" x14ac:dyDescent="0.3">
      <c r="A97" s="9">
        <v>8.91</v>
      </c>
      <c r="B97" s="9" t="s">
        <v>201</v>
      </c>
      <c r="C97" s="11">
        <v>55</v>
      </c>
      <c r="D97" s="9"/>
      <c r="E97" s="12">
        <v>6</v>
      </c>
      <c r="F97" s="9">
        <v>75.94</v>
      </c>
      <c r="G97" s="11">
        <v>96</v>
      </c>
      <c r="K97" s="12">
        <v>9.66</v>
      </c>
      <c r="L97" s="9" t="s">
        <v>202</v>
      </c>
      <c r="M97" s="13">
        <v>55</v>
      </c>
      <c r="N97" s="12">
        <v>5.15</v>
      </c>
      <c r="O97" s="12">
        <v>56.2</v>
      </c>
      <c r="P97" s="13">
        <v>96</v>
      </c>
    </row>
    <row r="98" spans="1:16" x14ac:dyDescent="0.3">
      <c r="A98" s="9">
        <v>8.94</v>
      </c>
      <c r="B98" s="9" t="s">
        <v>203</v>
      </c>
      <c r="C98" s="11">
        <v>54</v>
      </c>
      <c r="D98" s="9"/>
      <c r="E98" s="9">
        <v>6.02</v>
      </c>
      <c r="F98" s="12">
        <v>76.599999999999994</v>
      </c>
      <c r="G98" s="11">
        <v>97</v>
      </c>
      <c r="K98" s="12">
        <v>9.6999999999999993</v>
      </c>
      <c r="L98" s="9" t="s">
        <v>204</v>
      </c>
      <c r="M98" s="13">
        <v>54</v>
      </c>
      <c r="N98" s="12">
        <v>5.17</v>
      </c>
      <c r="O98" s="12">
        <v>56.68</v>
      </c>
      <c r="P98" s="13">
        <v>97</v>
      </c>
    </row>
    <row r="99" spans="1:16" x14ac:dyDescent="0.3">
      <c r="A99" s="9">
        <v>8.9700000000000006</v>
      </c>
      <c r="B99" s="9" t="s">
        <v>205</v>
      </c>
      <c r="C99" s="11">
        <v>53</v>
      </c>
      <c r="D99" s="9"/>
      <c r="E99" s="9">
        <v>6.05</v>
      </c>
      <c r="F99" s="9">
        <v>77.260000000000005</v>
      </c>
      <c r="G99" s="11">
        <v>98</v>
      </c>
      <c r="K99" s="12">
        <v>9.74</v>
      </c>
      <c r="L99" s="9" t="s">
        <v>206</v>
      </c>
      <c r="M99" s="13">
        <v>53</v>
      </c>
      <c r="N99" s="12">
        <v>5.2</v>
      </c>
      <c r="O99" s="12">
        <v>57.18</v>
      </c>
      <c r="P99" s="13">
        <v>98</v>
      </c>
    </row>
    <row r="100" spans="1:16" x14ac:dyDescent="0.3">
      <c r="A100" s="9">
        <v>9.01</v>
      </c>
      <c r="B100" s="9" t="s">
        <v>207</v>
      </c>
      <c r="C100" s="11">
        <v>52</v>
      </c>
      <c r="D100" s="9"/>
      <c r="E100" s="9">
        <v>6.08</v>
      </c>
      <c r="F100" s="9">
        <v>77.92</v>
      </c>
      <c r="G100" s="11">
        <v>99</v>
      </c>
      <c r="K100" s="12">
        <v>9.77</v>
      </c>
      <c r="L100" s="9" t="s">
        <v>208</v>
      </c>
      <c r="M100" s="13">
        <v>52</v>
      </c>
      <c r="N100" s="12">
        <v>5.22</v>
      </c>
      <c r="O100" s="12">
        <v>57.66</v>
      </c>
      <c r="P100" s="13">
        <v>99</v>
      </c>
    </row>
    <row r="101" spans="1:16" x14ac:dyDescent="0.3">
      <c r="A101" s="14">
        <v>9.0399999999999991</v>
      </c>
      <c r="B101" s="14" t="s">
        <v>209</v>
      </c>
      <c r="C101" s="16">
        <v>51</v>
      </c>
      <c r="D101" s="14"/>
      <c r="E101" s="17">
        <v>6.1</v>
      </c>
      <c r="F101" s="14">
        <v>78.58</v>
      </c>
      <c r="G101" s="16">
        <v>100</v>
      </c>
      <c r="K101" s="17">
        <v>9.81</v>
      </c>
      <c r="L101" s="14" t="s">
        <v>210</v>
      </c>
      <c r="M101" s="18">
        <v>51</v>
      </c>
      <c r="N101" s="17">
        <v>5.25</v>
      </c>
      <c r="O101" s="17">
        <v>58.14</v>
      </c>
      <c r="P101" s="18">
        <v>100</v>
      </c>
    </row>
    <row r="102" spans="1:16" x14ac:dyDescent="0.3">
      <c r="A102" s="9">
        <v>9.08</v>
      </c>
      <c r="B102" s="9" t="s">
        <v>211</v>
      </c>
      <c r="C102" s="11">
        <v>50</v>
      </c>
      <c r="D102" s="9"/>
      <c r="E102" s="9">
        <v>6.12</v>
      </c>
      <c r="F102" s="9">
        <v>79.239999999999995</v>
      </c>
      <c r="G102" s="11">
        <v>101</v>
      </c>
      <c r="K102" s="12">
        <v>9.85</v>
      </c>
      <c r="L102" s="9" t="s">
        <v>212</v>
      </c>
      <c r="M102" s="13">
        <v>50</v>
      </c>
      <c r="N102" s="12">
        <v>5.28</v>
      </c>
      <c r="O102" s="12">
        <v>58.64</v>
      </c>
      <c r="P102" s="13">
        <v>101</v>
      </c>
    </row>
    <row r="103" spans="1:16" x14ac:dyDescent="0.3">
      <c r="A103" s="9">
        <v>9.11</v>
      </c>
      <c r="B103" s="9" t="s">
        <v>213</v>
      </c>
      <c r="C103" s="11">
        <v>49</v>
      </c>
      <c r="D103" s="9"/>
      <c r="E103" s="9">
        <v>6.15</v>
      </c>
      <c r="F103" s="9">
        <v>79.88</v>
      </c>
      <c r="G103" s="11">
        <v>102</v>
      </c>
      <c r="K103" s="12">
        <v>9.89</v>
      </c>
      <c r="L103" s="9" t="s">
        <v>214</v>
      </c>
      <c r="M103" s="13">
        <v>49</v>
      </c>
      <c r="N103" s="12">
        <v>5.3</v>
      </c>
      <c r="O103" s="12">
        <v>59.12</v>
      </c>
      <c r="P103" s="13">
        <v>102</v>
      </c>
    </row>
    <row r="104" spans="1:16" x14ac:dyDescent="0.3">
      <c r="A104" s="9">
        <v>9.15</v>
      </c>
      <c r="B104" s="9" t="s">
        <v>215</v>
      </c>
      <c r="C104" s="11">
        <v>48</v>
      </c>
      <c r="D104" s="9"/>
      <c r="E104" s="9">
        <v>6.17</v>
      </c>
      <c r="F104" s="9">
        <v>80.540000000000006</v>
      </c>
      <c r="G104" s="11">
        <v>103</v>
      </c>
      <c r="K104" s="12">
        <v>9.92</v>
      </c>
      <c r="L104" s="9" t="s">
        <v>216</v>
      </c>
      <c r="M104" s="13">
        <v>48</v>
      </c>
      <c r="N104" s="12">
        <v>5.33</v>
      </c>
      <c r="O104" s="12">
        <v>59.6</v>
      </c>
      <c r="P104" s="13">
        <v>103</v>
      </c>
    </row>
    <row r="105" spans="1:16" x14ac:dyDescent="0.3">
      <c r="A105" s="9">
        <v>9.18</v>
      </c>
      <c r="B105" s="9" t="s">
        <v>217</v>
      </c>
      <c r="C105" s="11">
        <v>47</v>
      </c>
      <c r="D105" s="9"/>
      <c r="E105" s="12">
        <v>6.2</v>
      </c>
      <c r="F105" s="12">
        <v>81.2</v>
      </c>
      <c r="G105" s="11">
        <v>104</v>
      </c>
      <c r="K105" s="12">
        <v>9.9600000000000009</v>
      </c>
      <c r="L105" s="9" t="s">
        <v>218</v>
      </c>
      <c r="M105" s="13">
        <v>47</v>
      </c>
      <c r="N105" s="12">
        <v>5.36</v>
      </c>
      <c r="O105" s="12">
        <v>60.08</v>
      </c>
      <c r="P105" s="13">
        <v>104</v>
      </c>
    </row>
    <row r="106" spans="1:16" x14ac:dyDescent="0.3">
      <c r="A106" s="9">
        <v>9.2200000000000006</v>
      </c>
      <c r="B106" s="9" t="s">
        <v>219</v>
      </c>
      <c r="C106" s="11">
        <v>46</v>
      </c>
      <c r="D106" s="9"/>
      <c r="E106" s="9">
        <v>6.22</v>
      </c>
      <c r="F106" s="9">
        <v>81.86</v>
      </c>
      <c r="G106" s="11">
        <v>105</v>
      </c>
      <c r="K106" s="12">
        <v>10</v>
      </c>
      <c r="L106" s="9" t="s">
        <v>220</v>
      </c>
      <c r="M106" s="13">
        <v>46</v>
      </c>
      <c r="N106" s="12">
        <v>5.38</v>
      </c>
      <c r="O106" s="12">
        <v>60.58</v>
      </c>
      <c r="P106" s="13">
        <v>105</v>
      </c>
    </row>
    <row r="107" spans="1:16" x14ac:dyDescent="0.3">
      <c r="A107" s="9">
        <v>9.25</v>
      </c>
      <c r="B107" s="9" t="s">
        <v>221</v>
      </c>
      <c r="C107" s="11">
        <v>45</v>
      </c>
      <c r="D107" s="9"/>
      <c r="E107" s="9">
        <v>6.25</v>
      </c>
      <c r="F107" s="12">
        <v>82.5</v>
      </c>
      <c r="G107" s="11">
        <v>106</v>
      </c>
      <c r="K107" s="12">
        <v>10.039999999999999</v>
      </c>
      <c r="L107" s="9" t="s">
        <v>222</v>
      </c>
      <c r="M107" s="13">
        <v>45</v>
      </c>
      <c r="N107" s="12">
        <v>5.4</v>
      </c>
      <c r="O107" s="12">
        <v>61.06</v>
      </c>
      <c r="P107" s="13">
        <v>106</v>
      </c>
    </row>
    <row r="108" spans="1:16" x14ac:dyDescent="0.3">
      <c r="A108" s="9">
        <v>9.2899999999999991</v>
      </c>
      <c r="B108" s="9" t="s">
        <v>223</v>
      </c>
      <c r="C108" s="11">
        <v>44</v>
      </c>
      <c r="D108" s="9"/>
      <c r="E108" s="9">
        <v>6.27</v>
      </c>
      <c r="F108" s="9">
        <v>83.16</v>
      </c>
      <c r="G108" s="11">
        <v>107</v>
      </c>
      <c r="K108" s="12">
        <v>10.08</v>
      </c>
      <c r="L108" s="9" t="s">
        <v>224</v>
      </c>
      <c r="M108" s="13">
        <v>44</v>
      </c>
      <c r="N108" s="12">
        <v>5.42</v>
      </c>
      <c r="O108" s="12">
        <v>61.54</v>
      </c>
      <c r="P108" s="13">
        <v>107</v>
      </c>
    </row>
    <row r="109" spans="1:16" x14ac:dyDescent="0.3">
      <c r="A109" s="9">
        <v>9.33</v>
      </c>
      <c r="B109" s="9" t="s">
        <v>225</v>
      </c>
      <c r="C109" s="11">
        <v>43</v>
      </c>
      <c r="D109" s="9"/>
      <c r="E109" s="12">
        <v>6.3</v>
      </c>
      <c r="F109" s="9">
        <v>83.82</v>
      </c>
      <c r="G109" s="11">
        <v>108</v>
      </c>
      <c r="K109" s="12">
        <v>10.119999999999999</v>
      </c>
      <c r="L109" s="9" t="s">
        <v>226</v>
      </c>
      <c r="M109" s="13">
        <v>43</v>
      </c>
      <c r="N109" s="12">
        <v>5.44</v>
      </c>
      <c r="O109" s="12">
        <v>62.02</v>
      </c>
      <c r="P109" s="13">
        <v>108</v>
      </c>
    </row>
    <row r="110" spans="1:16" x14ac:dyDescent="0.3">
      <c r="A110" s="9">
        <v>9.3699999999999992</v>
      </c>
      <c r="B110" s="9" t="s">
        <v>227</v>
      </c>
      <c r="C110" s="11">
        <v>42</v>
      </c>
      <c r="D110" s="9"/>
      <c r="E110" s="9">
        <v>6.32</v>
      </c>
      <c r="F110" s="9">
        <v>84.46</v>
      </c>
      <c r="G110" s="11">
        <v>109</v>
      </c>
      <c r="K110" s="12">
        <v>10.16</v>
      </c>
      <c r="L110" s="9" t="s">
        <v>228</v>
      </c>
      <c r="M110" s="13">
        <v>42</v>
      </c>
      <c r="N110" s="12">
        <v>5.47</v>
      </c>
      <c r="O110" s="12">
        <v>62.5</v>
      </c>
      <c r="P110" s="13">
        <v>109</v>
      </c>
    </row>
    <row r="111" spans="1:16" x14ac:dyDescent="0.3">
      <c r="A111" s="17">
        <v>9.4</v>
      </c>
      <c r="B111" s="14" t="s">
        <v>229</v>
      </c>
      <c r="C111" s="16">
        <v>41</v>
      </c>
      <c r="D111" s="14"/>
      <c r="E111" s="14">
        <v>6.35</v>
      </c>
      <c r="F111" s="14">
        <v>85.12</v>
      </c>
      <c r="G111" s="16">
        <v>110</v>
      </c>
      <c r="K111" s="17">
        <v>10.199999999999999</v>
      </c>
      <c r="L111" s="14" t="s">
        <v>230</v>
      </c>
      <c r="M111" s="18">
        <v>41</v>
      </c>
      <c r="N111" s="17">
        <v>5.5</v>
      </c>
      <c r="O111" s="17">
        <v>62.98</v>
      </c>
      <c r="P111" s="18">
        <v>110</v>
      </c>
    </row>
    <row r="112" spans="1:16" x14ac:dyDescent="0.3">
      <c r="A112" s="9">
        <v>9.44</v>
      </c>
      <c r="B112" s="9" t="s">
        <v>231</v>
      </c>
      <c r="C112" s="11">
        <v>40</v>
      </c>
      <c r="D112" s="9"/>
      <c r="E112" s="9">
        <v>6.37</v>
      </c>
      <c r="F112" s="9">
        <v>85.76</v>
      </c>
      <c r="G112" s="11">
        <v>111</v>
      </c>
      <c r="K112" s="12">
        <v>10.24</v>
      </c>
      <c r="L112" s="9" t="s">
        <v>232</v>
      </c>
      <c r="M112" s="13">
        <v>40</v>
      </c>
      <c r="N112" s="12">
        <v>5.54</v>
      </c>
      <c r="O112" s="12">
        <v>63.46</v>
      </c>
      <c r="P112" s="13">
        <v>111</v>
      </c>
    </row>
    <row r="113" spans="1:16" x14ac:dyDescent="0.3">
      <c r="A113" s="9">
        <v>9.48</v>
      </c>
      <c r="B113" s="9" t="s">
        <v>233</v>
      </c>
      <c r="C113" s="11">
        <v>39</v>
      </c>
      <c r="D113" s="9"/>
      <c r="E113" s="9">
        <v>6.39</v>
      </c>
      <c r="F113" s="9">
        <v>86.42</v>
      </c>
      <c r="G113" s="11">
        <v>112</v>
      </c>
      <c r="K113" s="12">
        <v>10.29</v>
      </c>
      <c r="L113" s="9" t="s">
        <v>234</v>
      </c>
      <c r="M113" s="13">
        <v>39</v>
      </c>
      <c r="N113" s="12">
        <v>5.57</v>
      </c>
      <c r="O113" s="12">
        <v>63.94</v>
      </c>
      <c r="P113" s="13">
        <v>112</v>
      </c>
    </row>
    <row r="114" spans="1:16" x14ac:dyDescent="0.3">
      <c r="A114" s="9">
        <v>9.52</v>
      </c>
      <c r="B114" s="9" t="s">
        <v>235</v>
      </c>
      <c r="C114" s="11">
        <v>38</v>
      </c>
      <c r="D114" s="9"/>
      <c r="E114" s="9">
        <v>6.41</v>
      </c>
      <c r="F114" s="9">
        <v>87.06</v>
      </c>
      <c r="G114" s="11">
        <v>113</v>
      </c>
      <c r="K114" s="12">
        <v>10.33</v>
      </c>
      <c r="L114" s="9" t="s">
        <v>236</v>
      </c>
      <c r="M114" s="13">
        <v>38</v>
      </c>
      <c r="N114" s="12">
        <v>5.59</v>
      </c>
      <c r="O114" s="12">
        <v>64.42</v>
      </c>
      <c r="P114" s="13">
        <v>113</v>
      </c>
    </row>
    <row r="115" spans="1:16" x14ac:dyDescent="0.3">
      <c r="A115" s="9">
        <v>9.56</v>
      </c>
      <c r="B115" s="9" t="s">
        <v>237</v>
      </c>
      <c r="C115" s="11">
        <v>37</v>
      </c>
      <c r="D115" s="9"/>
      <c r="E115" s="9">
        <v>6.43</v>
      </c>
      <c r="F115" s="9">
        <v>87.72</v>
      </c>
      <c r="G115" s="11">
        <v>114</v>
      </c>
      <c r="K115" s="12">
        <v>10.37</v>
      </c>
      <c r="L115" s="9" t="s">
        <v>238</v>
      </c>
      <c r="M115" s="13">
        <v>37</v>
      </c>
      <c r="N115" s="12">
        <v>5.61</v>
      </c>
      <c r="O115" s="12">
        <v>64.900000000000006</v>
      </c>
      <c r="P115" s="13">
        <v>114</v>
      </c>
    </row>
    <row r="116" spans="1:16" x14ac:dyDescent="0.3">
      <c r="A116" s="12">
        <v>9.6</v>
      </c>
      <c r="B116" s="9" t="s">
        <v>239</v>
      </c>
      <c r="C116" s="11">
        <v>36</v>
      </c>
      <c r="D116" s="9"/>
      <c r="E116" s="9">
        <v>6.45</v>
      </c>
      <c r="F116" s="9">
        <v>88.36</v>
      </c>
      <c r="G116" s="11">
        <v>115</v>
      </c>
      <c r="K116" s="12">
        <v>10.41</v>
      </c>
      <c r="L116" s="9" t="s">
        <v>240</v>
      </c>
      <c r="M116" s="13">
        <v>36</v>
      </c>
      <c r="N116" s="12">
        <v>5.64</v>
      </c>
      <c r="O116" s="12">
        <v>65.38</v>
      </c>
      <c r="P116" s="13">
        <v>115</v>
      </c>
    </row>
    <row r="117" spans="1:16" x14ac:dyDescent="0.3">
      <c r="A117" s="9">
        <v>9.64</v>
      </c>
      <c r="B117" s="9" t="s">
        <v>241</v>
      </c>
      <c r="C117" s="11">
        <v>35</v>
      </c>
      <c r="D117" s="9"/>
      <c r="E117" s="9">
        <v>6.47</v>
      </c>
      <c r="F117" s="9">
        <v>89.02</v>
      </c>
      <c r="G117" s="11">
        <v>116</v>
      </c>
      <c r="K117" s="12">
        <v>10.46</v>
      </c>
      <c r="L117" s="9" t="s">
        <v>242</v>
      </c>
      <c r="M117" s="13">
        <v>35</v>
      </c>
      <c r="N117" s="12">
        <v>5.66</v>
      </c>
      <c r="O117" s="12">
        <v>65.86</v>
      </c>
      <c r="P117" s="13">
        <v>116</v>
      </c>
    </row>
    <row r="118" spans="1:16" x14ac:dyDescent="0.3">
      <c r="A118" s="9">
        <v>9.68</v>
      </c>
      <c r="B118" s="9" t="s">
        <v>243</v>
      </c>
      <c r="C118" s="11">
        <v>34</v>
      </c>
      <c r="D118" s="9"/>
      <c r="E118" s="9">
        <v>6.49</v>
      </c>
      <c r="F118" s="9">
        <v>89.66</v>
      </c>
      <c r="G118" s="11">
        <v>117</v>
      </c>
      <c r="K118" s="12">
        <v>10.5</v>
      </c>
      <c r="L118" s="9" t="s">
        <v>244</v>
      </c>
      <c r="M118" s="13">
        <v>34</v>
      </c>
      <c r="N118" s="12">
        <v>5.68</v>
      </c>
      <c r="O118" s="12">
        <v>66.34</v>
      </c>
      <c r="P118" s="13">
        <v>117</v>
      </c>
    </row>
    <row r="119" spans="1:16" x14ac:dyDescent="0.3">
      <c r="A119" s="9">
        <v>9.73</v>
      </c>
      <c r="B119" s="9" t="s">
        <v>245</v>
      </c>
      <c r="C119" s="11">
        <v>33</v>
      </c>
      <c r="D119" s="9"/>
      <c r="E119" s="9">
        <v>6.51</v>
      </c>
      <c r="F119" s="12">
        <v>90.3</v>
      </c>
      <c r="G119" s="11">
        <v>118</v>
      </c>
      <c r="K119" s="12">
        <v>10.55</v>
      </c>
      <c r="L119" s="9" t="s">
        <v>246</v>
      </c>
      <c r="M119" s="13">
        <v>33</v>
      </c>
      <c r="N119" s="12">
        <v>5.71</v>
      </c>
      <c r="O119" s="12">
        <v>66.819999999999993</v>
      </c>
      <c r="P119" s="13">
        <v>118</v>
      </c>
    </row>
    <row r="120" spans="1:16" x14ac:dyDescent="0.3">
      <c r="A120" s="9">
        <v>9.77</v>
      </c>
      <c r="B120" s="9" t="s">
        <v>247</v>
      </c>
      <c r="C120" s="11">
        <v>32</v>
      </c>
      <c r="D120" s="9"/>
      <c r="E120" s="9">
        <v>6.53</v>
      </c>
      <c r="F120" s="9">
        <v>90.96</v>
      </c>
      <c r="G120" s="11">
        <v>119</v>
      </c>
      <c r="K120" s="12">
        <v>10.6</v>
      </c>
      <c r="L120" s="9" t="s">
        <v>248</v>
      </c>
      <c r="M120" s="13">
        <v>32</v>
      </c>
      <c r="N120" s="12">
        <v>5.73</v>
      </c>
      <c r="O120" s="12">
        <v>67.3</v>
      </c>
      <c r="P120" s="13">
        <v>119</v>
      </c>
    </row>
    <row r="121" spans="1:16" x14ac:dyDescent="0.3">
      <c r="A121" s="14">
        <v>9.81</v>
      </c>
      <c r="B121" s="14" t="s">
        <v>249</v>
      </c>
      <c r="C121" s="16">
        <v>31</v>
      </c>
      <c r="D121" s="14"/>
      <c r="E121" s="14">
        <v>6.55</v>
      </c>
      <c r="F121" s="17">
        <v>91.6</v>
      </c>
      <c r="G121" s="16">
        <v>120</v>
      </c>
      <c r="K121" s="17">
        <v>10.64</v>
      </c>
      <c r="L121" s="14" t="s">
        <v>250</v>
      </c>
      <c r="M121" s="18">
        <v>31</v>
      </c>
      <c r="N121" s="17">
        <v>5.75</v>
      </c>
      <c r="O121" s="17">
        <v>67.78</v>
      </c>
      <c r="P121" s="18">
        <v>120</v>
      </c>
    </row>
    <row r="122" spans="1:16" x14ac:dyDescent="0.3">
      <c r="A122" s="9">
        <v>9.86</v>
      </c>
      <c r="B122" s="9" t="s">
        <v>251</v>
      </c>
      <c r="C122" s="11">
        <v>30</v>
      </c>
      <c r="D122" s="9"/>
      <c r="E122" s="9">
        <v>6.57</v>
      </c>
      <c r="F122" s="9">
        <v>92.24</v>
      </c>
      <c r="G122" s="11">
        <v>121</v>
      </c>
      <c r="K122" s="12">
        <v>10.69</v>
      </c>
      <c r="L122" s="9" t="s">
        <v>252</v>
      </c>
      <c r="M122" s="13">
        <v>30</v>
      </c>
      <c r="N122" s="12">
        <v>5.76</v>
      </c>
      <c r="O122" s="12">
        <v>68.260000000000005</v>
      </c>
      <c r="P122" s="13">
        <v>121</v>
      </c>
    </row>
    <row r="123" spans="1:16" x14ac:dyDescent="0.3">
      <c r="A123" s="12">
        <v>9.9</v>
      </c>
      <c r="B123" s="9" t="s">
        <v>253</v>
      </c>
      <c r="C123" s="11">
        <v>29</v>
      </c>
      <c r="D123" s="9"/>
      <c r="E123" s="9">
        <v>6.59</v>
      </c>
      <c r="F123" s="9">
        <v>92.88</v>
      </c>
      <c r="G123" s="11">
        <v>122</v>
      </c>
      <c r="K123" s="12">
        <v>10.74</v>
      </c>
      <c r="L123" s="9" t="s">
        <v>254</v>
      </c>
      <c r="M123" s="13">
        <v>29</v>
      </c>
      <c r="N123" s="12">
        <v>5.78</v>
      </c>
      <c r="O123" s="12">
        <v>68.66</v>
      </c>
      <c r="P123" s="13">
        <v>122</v>
      </c>
    </row>
    <row r="124" spans="1:16" x14ac:dyDescent="0.3">
      <c r="A124" s="9">
        <v>9.9499999999999993</v>
      </c>
      <c r="B124" s="9" t="s">
        <v>255</v>
      </c>
      <c r="C124" s="11">
        <v>28</v>
      </c>
      <c r="D124" s="9"/>
      <c r="E124" s="12">
        <v>6.6</v>
      </c>
      <c r="F124" s="9">
        <v>93.54</v>
      </c>
      <c r="G124" s="11">
        <v>123</v>
      </c>
      <c r="K124" s="12">
        <v>10.79</v>
      </c>
      <c r="L124" s="9" t="s">
        <v>256</v>
      </c>
      <c r="M124" s="13">
        <v>28</v>
      </c>
      <c r="N124" s="12">
        <v>5.79</v>
      </c>
      <c r="O124" s="12">
        <v>69.22</v>
      </c>
      <c r="P124" s="13">
        <v>123</v>
      </c>
    </row>
    <row r="125" spans="1:16" x14ac:dyDescent="0.3">
      <c r="A125" s="9">
        <v>9.99</v>
      </c>
      <c r="B125" s="9" t="s">
        <v>257</v>
      </c>
      <c r="C125" s="11">
        <v>27</v>
      </c>
      <c r="D125" s="9"/>
      <c r="E125" s="9">
        <v>6.62</v>
      </c>
      <c r="F125" s="9">
        <v>94.18</v>
      </c>
      <c r="G125" s="11">
        <v>124</v>
      </c>
      <c r="K125" s="12">
        <v>10.84</v>
      </c>
      <c r="L125" s="9" t="s">
        <v>258</v>
      </c>
      <c r="M125" s="13">
        <v>27</v>
      </c>
      <c r="N125" s="12">
        <v>5.81</v>
      </c>
      <c r="O125" s="12">
        <v>69.680000000000007</v>
      </c>
      <c r="P125" s="13">
        <v>124</v>
      </c>
    </row>
    <row r="126" spans="1:16" x14ac:dyDescent="0.3">
      <c r="A126" s="9">
        <v>10.039999999999999</v>
      </c>
      <c r="B126" s="9" t="s">
        <v>259</v>
      </c>
      <c r="C126" s="11">
        <v>26</v>
      </c>
      <c r="D126" s="9"/>
      <c r="E126" s="9">
        <v>6.63</v>
      </c>
      <c r="F126" s="9">
        <v>94.82</v>
      </c>
      <c r="G126" s="11">
        <v>125</v>
      </c>
      <c r="K126" s="12">
        <v>10.89</v>
      </c>
      <c r="L126" s="9" t="s">
        <v>260</v>
      </c>
      <c r="M126" s="13">
        <v>26</v>
      </c>
      <c r="N126" s="12">
        <v>5.82</v>
      </c>
      <c r="O126" s="12">
        <v>70.16</v>
      </c>
      <c r="P126" s="13">
        <v>125</v>
      </c>
    </row>
    <row r="127" spans="1:16" x14ac:dyDescent="0.3">
      <c r="A127" s="9">
        <v>10.09</v>
      </c>
      <c r="B127" s="9" t="s">
        <v>261</v>
      </c>
      <c r="C127" s="11">
        <v>25</v>
      </c>
      <c r="D127" s="9"/>
      <c r="E127" s="9">
        <v>6.64</v>
      </c>
      <c r="F127" s="9">
        <v>95.46</v>
      </c>
      <c r="G127" s="11">
        <v>126</v>
      </c>
      <c r="K127" s="12">
        <v>10.95</v>
      </c>
      <c r="L127" s="9" t="s">
        <v>262</v>
      </c>
      <c r="M127" s="13">
        <v>25</v>
      </c>
      <c r="N127" s="12">
        <v>5.84</v>
      </c>
      <c r="O127" s="12">
        <v>70.64</v>
      </c>
      <c r="P127" s="13">
        <v>126</v>
      </c>
    </row>
    <row r="128" spans="1:16" x14ac:dyDescent="0.3">
      <c r="A128" s="9">
        <v>10.14</v>
      </c>
      <c r="B128" s="9" t="s">
        <v>263</v>
      </c>
      <c r="C128" s="11">
        <v>24</v>
      </c>
      <c r="D128" s="9"/>
      <c r="E128" s="9">
        <v>6.66</v>
      </c>
      <c r="F128" s="12">
        <v>96.1</v>
      </c>
      <c r="G128" s="11">
        <v>127</v>
      </c>
      <c r="K128" s="12">
        <v>11</v>
      </c>
      <c r="L128" s="9" t="s">
        <v>264</v>
      </c>
      <c r="M128" s="13">
        <v>24</v>
      </c>
      <c r="N128" s="12">
        <v>5.85</v>
      </c>
      <c r="O128" s="12">
        <v>71.12</v>
      </c>
      <c r="P128" s="13">
        <v>127</v>
      </c>
    </row>
    <row r="129" spans="1:16" x14ac:dyDescent="0.3">
      <c r="A129" s="9">
        <v>10.19</v>
      </c>
      <c r="B129" s="9" t="s">
        <v>265</v>
      </c>
      <c r="C129" s="11">
        <v>23</v>
      </c>
      <c r="D129" s="9"/>
      <c r="E129" s="9">
        <v>6.67</v>
      </c>
      <c r="F129" s="9">
        <v>96.74</v>
      </c>
      <c r="G129" s="11">
        <v>128</v>
      </c>
      <c r="K129" s="12">
        <v>11.05</v>
      </c>
      <c r="L129" s="9" t="s">
        <v>266</v>
      </c>
      <c r="M129" s="13">
        <v>23</v>
      </c>
      <c r="N129" s="12">
        <v>5.87</v>
      </c>
      <c r="O129" s="12">
        <v>71.599999999999994</v>
      </c>
      <c r="P129" s="13">
        <v>128</v>
      </c>
    </row>
    <row r="130" spans="1:16" x14ac:dyDescent="0.3">
      <c r="A130" s="9">
        <v>10.24</v>
      </c>
      <c r="B130" s="9" t="s">
        <v>267</v>
      </c>
      <c r="C130" s="11">
        <v>22</v>
      </c>
      <c r="D130" s="9"/>
      <c r="E130" s="9">
        <v>6.69</v>
      </c>
      <c r="F130" s="9">
        <v>97.38</v>
      </c>
      <c r="G130" s="11">
        <v>129</v>
      </c>
      <c r="K130" s="12">
        <v>11.11</v>
      </c>
      <c r="L130" s="9" t="s">
        <v>268</v>
      </c>
      <c r="M130" s="13">
        <v>22</v>
      </c>
      <c r="N130" s="12">
        <v>5.88</v>
      </c>
      <c r="O130" s="12">
        <v>72.06</v>
      </c>
      <c r="P130" s="13">
        <v>129</v>
      </c>
    </row>
    <row r="131" spans="1:16" x14ac:dyDescent="0.3">
      <c r="A131" s="14">
        <v>10.29</v>
      </c>
      <c r="B131" s="14" t="s">
        <v>269</v>
      </c>
      <c r="C131" s="16">
        <v>21</v>
      </c>
      <c r="D131" s="14"/>
      <c r="E131" s="17">
        <v>6.7</v>
      </c>
      <c r="F131" s="14">
        <v>98.02</v>
      </c>
      <c r="G131" s="16">
        <v>130</v>
      </c>
      <c r="K131" s="17">
        <v>11.17</v>
      </c>
      <c r="L131" s="14" t="s">
        <v>270</v>
      </c>
      <c r="M131" s="18">
        <v>21</v>
      </c>
      <c r="N131" s="17">
        <v>5.9</v>
      </c>
      <c r="O131" s="17">
        <v>72.540000000000006</v>
      </c>
      <c r="P131" s="18">
        <v>130</v>
      </c>
    </row>
    <row r="132" spans="1:16" x14ac:dyDescent="0.3">
      <c r="A132" s="9">
        <v>10.33</v>
      </c>
      <c r="B132" s="9" t="s">
        <v>271</v>
      </c>
      <c r="C132" s="11">
        <v>20</v>
      </c>
      <c r="D132" s="9"/>
      <c r="E132" s="9">
        <v>6.72</v>
      </c>
      <c r="F132" s="9">
        <v>98.66</v>
      </c>
      <c r="G132" s="11">
        <v>131</v>
      </c>
      <c r="K132" s="12">
        <v>11.23</v>
      </c>
      <c r="L132" s="9" t="s">
        <v>272</v>
      </c>
      <c r="M132" s="13">
        <v>20</v>
      </c>
      <c r="N132" s="12">
        <v>5.91</v>
      </c>
      <c r="O132" s="12">
        <v>73.02</v>
      </c>
      <c r="P132" s="13">
        <v>131</v>
      </c>
    </row>
    <row r="133" spans="1:16" x14ac:dyDescent="0.3">
      <c r="A133" s="12">
        <v>10.4</v>
      </c>
      <c r="B133" s="9" t="s">
        <v>273</v>
      </c>
      <c r="C133" s="11">
        <v>19</v>
      </c>
      <c r="D133" s="9"/>
      <c r="E133" s="9">
        <v>6.73</v>
      </c>
      <c r="F133" s="12">
        <v>99.3</v>
      </c>
      <c r="G133" s="11">
        <v>132</v>
      </c>
      <c r="K133" s="12">
        <v>11.28</v>
      </c>
      <c r="L133" s="9" t="s">
        <v>274</v>
      </c>
      <c r="M133" s="13">
        <v>19</v>
      </c>
      <c r="N133" s="12">
        <v>5.93</v>
      </c>
      <c r="O133" s="12">
        <v>73.48</v>
      </c>
      <c r="P133" s="13">
        <v>132</v>
      </c>
    </row>
    <row r="134" spans="1:16" x14ac:dyDescent="0.3">
      <c r="A134" s="9">
        <v>10.46</v>
      </c>
      <c r="B134" s="9" t="s">
        <v>275</v>
      </c>
      <c r="C134" s="11">
        <v>18</v>
      </c>
      <c r="D134" s="9"/>
      <c r="E134" s="9">
        <v>6.75</v>
      </c>
      <c r="F134" s="9">
        <v>99.94</v>
      </c>
      <c r="G134" s="11">
        <v>133</v>
      </c>
      <c r="K134" s="12">
        <v>11.35</v>
      </c>
      <c r="L134" s="9" t="s">
        <v>276</v>
      </c>
      <c r="M134" s="13">
        <v>18</v>
      </c>
      <c r="N134" s="12">
        <v>5.94</v>
      </c>
      <c r="O134" s="12">
        <v>73.959999999999994</v>
      </c>
      <c r="P134" s="13">
        <v>133</v>
      </c>
    </row>
    <row r="135" spans="1:16" x14ac:dyDescent="0.3">
      <c r="A135" s="9">
        <v>10.51</v>
      </c>
      <c r="B135" s="9" t="s">
        <v>277</v>
      </c>
      <c r="C135" s="11">
        <v>17</v>
      </c>
      <c r="D135" s="9"/>
      <c r="E135" s="9">
        <v>6.76</v>
      </c>
      <c r="F135" s="9">
        <v>100.58</v>
      </c>
      <c r="G135" s="11">
        <v>134</v>
      </c>
      <c r="K135" s="12">
        <v>11.41</v>
      </c>
      <c r="L135" s="9" t="s">
        <v>278</v>
      </c>
      <c r="M135" s="13">
        <v>17</v>
      </c>
      <c r="N135" s="12">
        <v>5.96</v>
      </c>
      <c r="O135" s="12">
        <v>74.44</v>
      </c>
      <c r="P135" s="13">
        <v>134</v>
      </c>
    </row>
    <row r="136" spans="1:16" x14ac:dyDescent="0.3">
      <c r="A136" s="9">
        <v>10.57</v>
      </c>
      <c r="B136" s="9" t="s">
        <v>279</v>
      </c>
      <c r="C136" s="11">
        <v>16</v>
      </c>
      <c r="D136" s="9"/>
      <c r="E136" s="9">
        <v>6.78</v>
      </c>
      <c r="F136" s="9">
        <v>101.22</v>
      </c>
      <c r="G136" s="11">
        <v>135</v>
      </c>
      <c r="K136" s="12">
        <v>11.47</v>
      </c>
      <c r="L136" s="9" t="s">
        <v>280</v>
      </c>
      <c r="M136" s="13">
        <v>16</v>
      </c>
      <c r="N136" s="12">
        <v>5.97</v>
      </c>
      <c r="O136" s="12">
        <v>74.900000000000006</v>
      </c>
      <c r="P136" s="13">
        <v>135</v>
      </c>
    </row>
    <row r="137" spans="1:16" x14ac:dyDescent="0.3">
      <c r="A137" s="9">
        <v>10.63</v>
      </c>
      <c r="B137" s="9" t="s">
        <v>281</v>
      </c>
      <c r="C137" s="11">
        <v>15</v>
      </c>
      <c r="D137" s="9"/>
      <c r="E137" s="9">
        <v>6.79</v>
      </c>
      <c r="F137" s="9">
        <v>101.86</v>
      </c>
      <c r="G137" s="11">
        <v>136</v>
      </c>
      <c r="K137" s="12">
        <v>11.54</v>
      </c>
      <c r="L137" s="9" t="s">
        <v>282</v>
      </c>
      <c r="M137" s="13">
        <v>15</v>
      </c>
      <c r="N137" s="12">
        <v>5.99</v>
      </c>
      <c r="O137" s="12">
        <v>75.38</v>
      </c>
      <c r="P137" s="13">
        <v>136</v>
      </c>
    </row>
    <row r="138" spans="1:16" x14ac:dyDescent="0.3">
      <c r="A138" s="12">
        <v>10.7</v>
      </c>
      <c r="B138" s="9" t="s">
        <v>283</v>
      </c>
      <c r="C138" s="11">
        <v>14</v>
      </c>
      <c r="D138" s="9"/>
      <c r="E138" s="9">
        <v>6.81</v>
      </c>
      <c r="F138" s="12">
        <v>102.5</v>
      </c>
      <c r="G138" s="11">
        <v>137</v>
      </c>
      <c r="K138" s="12">
        <v>11.61</v>
      </c>
      <c r="L138" s="9" t="s">
        <v>284</v>
      </c>
      <c r="M138" s="13">
        <v>14</v>
      </c>
      <c r="N138" s="12">
        <v>6</v>
      </c>
      <c r="O138" s="12">
        <v>75.84</v>
      </c>
      <c r="P138" s="13">
        <v>137</v>
      </c>
    </row>
    <row r="139" spans="1:16" x14ac:dyDescent="0.3">
      <c r="A139" s="9">
        <v>10.76</v>
      </c>
      <c r="B139" s="9" t="s">
        <v>285</v>
      </c>
      <c r="C139" s="11">
        <v>13</v>
      </c>
      <c r="D139" s="9"/>
      <c r="E139" s="9">
        <v>6.82</v>
      </c>
      <c r="F139" s="9">
        <v>103.12</v>
      </c>
      <c r="G139" s="11">
        <v>138</v>
      </c>
      <c r="K139" s="12">
        <v>11.68</v>
      </c>
      <c r="L139" s="9" t="s">
        <v>286</v>
      </c>
      <c r="M139" s="13">
        <v>13</v>
      </c>
      <c r="N139" s="12">
        <v>6.02</v>
      </c>
      <c r="O139" s="12">
        <v>76.319999999999993</v>
      </c>
      <c r="P139" s="13">
        <v>138</v>
      </c>
    </row>
    <row r="140" spans="1:16" x14ac:dyDescent="0.3">
      <c r="A140" s="9">
        <v>10.83</v>
      </c>
      <c r="B140" s="9" t="s">
        <v>287</v>
      </c>
      <c r="C140" s="11">
        <v>12</v>
      </c>
      <c r="D140" s="9"/>
      <c r="E140" s="9">
        <v>6.84</v>
      </c>
      <c r="F140" s="9">
        <v>103.76</v>
      </c>
      <c r="G140" s="11">
        <v>139</v>
      </c>
      <c r="K140" s="12">
        <v>11.75</v>
      </c>
      <c r="L140" s="9" t="s">
        <v>288</v>
      </c>
      <c r="M140" s="13">
        <v>12</v>
      </c>
      <c r="N140" s="12">
        <v>6.03</v>
      </c>
      <c r="O140" s="12">
        <v>76.78</v>
      </c>
      <c r="P140" s="13">
        <v>139</v>
      </c>
    </row>
    <row r="141" spans="1:16" x14ac:dyDescent="0.3">
      <c r="A141" s="17">
        <v>10.9</v>
      </c>
      <c r="B141" s="14" t="s">
        <v>289</v>
      </c>
      <c r="C141" s="16">
        <v>11</v>
      </c>
      <c r="D141" s="14"/>
      <c r="E141" s="14">
        <v>6.85</v>
      </c>
      <c r="F141" s="17">
        <v>104.4</v>
      </c>
      <c r="G141" s="16">
        <v>140</v>
      </c>
      <c r="K141" s="17">
        <v>11.83</v>
      </c>
      <c r="L141" s="14" t="s">
        <v>290</v>
      </c>
      <c r="M141" s="18">
        <v>11</v>
      </c>
      <c r="N141" s="17">
        <v>6.05</v>
      </c>
      <c r="O141" s="17">
        <v>77.260000000000005</v>
      </c>
      <c r="P141" s="18">
        <v>140</v>
      </c>
    </row>
    <row r="142" spans="1:16" x14ac:dyDescent="0.3">
      <c r="A142" s="9">
        <v>10.97</v>
      </c>
      <c r="B142" s="9" t="s">
        <v>291</v>
      </c>
      <c r="C142" s="11">
        <v>10</v>
      </c>
      <c r="D142" s="9"/>
      <c r="E142" s="9">
        <v>6.87</v>
      </c>
      <c r="F142" s="12">
        <v>105</v>
      </c>
      <c r="G142" s="11">
        <v>141</v>
      </c>
      <c r="K142" s="12">
        <v>11.91</v>
      </c>
      <c r="L142" s="9" t="s">
        <v>292</v>
      </c>
      <c r="M142" s="13">
        <v>10</v>
      </c>
      <c r="N142" s="12">
        <v>6.06</v>
      </c>
      <c r="O142" s="12">
        <v>77.72</v>
      </c>
      <c r="P142" s="13">
        <v>141</v>
      </c>
    </row>
    <row r="143" spans="1:16" x14ac:dyDescent="0.3">
      <c r="A143" s="9">
        <v>11.05</v>
      </c>
      <c r="B143" s="9" t="s">
        <v>293</v>
      </c>
      <c r="C143" s="11">
        <v>9</v>
      </c>
      <c r="D143" s="9"/>
      <c r="E143" s="9">
        <v>6.88</v>
      </c>
      <c r="F143" s="9">
        <v>105.66</v>
      </c>
      <c r="G143" s="11">
        <v>142</v>
      </c>
      <c r="K143" s="12">
        <v>11.99</v>
      </c>
      <c r="L143" s="9" t="s">
        <v>294</v>
      </c>
      <c r="M143" s="13">
        <v>9</v>
      </c>
      <c r="N143" s="12">
        <v>6.08</v>
      </c>
      <c r="O143" s="12">
        <v>78.2</v>
      </c>
      <c r="P143" s="13">
        <v>142</v>
      </c>
    </row>
    <row r="144" spans="1:16" x14ac:dyDescent="0.3">
      <c r="A144" s="9">
        <v>11.13</v>
      </c>
      <c r="B144" s="9" t="s">
        <v>295</v>
      </c>
      <c r="C144" s="11">
        <v>8</v>
      </c>
      <c r="D144" s="9"/>
      <c r="E144" s="12">
        <v>6.9</v>
      </c>
      <c r="F144" s="12">
        <v>106.3</v>
      </c>
      <c r="G144" s="11">
        <v>143</v>
      </c>
      <c r="K144" s="12">
        <v>12.08</v>
      </c>
      <c r="L144" s="9" t="s">
        <v>296</v>
      </c>
      <c r="M144" s="13">
        <v>8</v>
      </c>
      <c r="N144" s="12">
        <v>6.09</v>
      </c>
      <c r="O144" s="12">
        <v>78.66</v>
      </c>
      <c r="P144" s="13">
        <v>143</v>
      </c>
    </row>
    <row r="145" spans="1:16" x14ac:dyDescent="0.3">
      <c r="A145" s="9">
        <v>11.22</v>
      </c>
      <c r="B145" s="9" t="s">
        <v>297</v>
      </c>
      <c r="C145" s="11">
        <v>7</v>
      </c>
      <c r="D145" s="9"/>
      <c r="E145" s="9">
        <v>6.91</v>
      </c>
      <c r="F145" s="9">
        <v>106.94</v>
      </c>
      <c r="G145" s="11">
        <v>144</v>
      </c>
      <c r="K145" s="12">
        <v>12.17</v>
      </c>
      <c r="L145" s="9" t="s">
        <v>298</v>
      </c>
      <c r="M145" s="13">
        <v>7</v>
      </c>
      <c r="N145" s="12">
        <v>6.11</v>
      </c>
      <c r="O145" s="12">
        <v>79.14</v>
      </c>
      <c r="P145" s="13">
        <v>144</v>
      </c>
    </row>
    <row r="146" spans="1:16" x14ac:dyDescent="0.3">
      <c r="A146" s="9">
        <v>11.31</v>
      </c>
      <c r="B146" s="9" t="s">
        <v>299</v>
      </c>
      <c r="C146" s="11">
        <v>6</v>
      </c>
      <c r="D146" s="9"/>
      <c r="E146" s="9">
        <v>6.92</v>
      </c>
      <c r="F146" s="9">
        <v>107.56</v>
      </c>
      <c r="G146" s="11">
        <v>145</v>
      </c>
      <c r="K146" s="12">
        <v>12.27</v>
      </c>
      <c r="L146" s="9" t="s">
        <v>300</v>
      </c>
      <c r="M146" s="13">
        <v>6</v>
      </c>
      <c r="N146" s="12">
        <v>6.13</v>
      </c>
      <c r="O146" s="12">
        <v>79.599999999999994</v>
      </c>
      <c r="P146" s="13">
        <v>145</v>
      </c>
    </row>
    <row r="147" spans="1:16" x14ac:dyDescent="0.3">
      <c r="A147" s="12">
        <v>11.4</v>
      </c>
      <c r="B147" s="9" t="s">
        <v>301</v>
      </c>
      <c r="C147" s="11">
        <v>5</v>
      </c>
      <c r="D147" s="9"/>
      <c r="E147" s="9">
        <v>6.94</v>
      </c>
      <c r="F147" s="12">
        <v>108.2</v>
      </c>
      <c r="G147" s="11">
        <v>146</v>
      </c>
      <c r="K147" s="12">
        <v>12.37</v>
      </c>
      <c r="L147" s="9" t="s">
        <v>302</v>
      </c>
      <c r="M147" s="13">
        <v>5</v>
      </c>
      <c r="N147" s="12">
        <v>6.14</v>
      </c>
      <c r="O147" s="12">
        <v>80.06</v>
      </c>
      <c r="P147" s="13">
        <v>146</v>
      </c>
    </row>
    <row r="148" spans="1:16" x14ac:dyDescent="0.3">
      <c r="A148" s="9">
        <v>11.51</v>
      </c>
      <c r="B148" s="9" t="s">
        <v>303</v>
      </c>
      <c r="C148" s="11">
        <v>4</v>
      </c>
      <c r="D148" s="9"/>
      <c r="E148" s="9">
        <v>6.96</v>
      </c>
      <c r="F148" s="9">
        <v>108.84</v>
      </c>
      <c r="G148" s="11">
        <v>147</v>
      </c>
      <c r="K148" s="12">
        <v>12.49</v>
      </c>
      <c r="L148" s="9" t="s">
        <v>304</v>
      </c>
      <c r="M148" s="13">
        <v>4</v>
      </c>
      <c r="N148" s="12">
        <v>6.16</v>
      </c>
      <c r="O148" s="12">
        <v>80.540000000000006</v>
      </c>
      <c r="P148" s="13">
        <v>147</v>
      </c>
    </row>
    <row r="149" spans="1:16" x14ac:dyDescent="0.3">
      <c r="A149" s="9">
        <v>11.63</v>
      </c>
      <c r="B149" s="9" t="s">
        <v>305</v>
      </c>
      <c r="C149" s="11">
        <v>3</v>
      </c>
      <c r="D149" s="9"/>
      <c r="E149" s="9">
        <v>6.97</v>
      </c>
      <c r="F149" s="12">
        <v>109.46</v>
      </c>
      <c r="G149" s="11">
        <v>148</v>
      </c>
      <c r="K149" s="12">
        <v>12.62</v>
      </c>
      <c r="L149" s="9" t="s">
        <v>306</v>
      </c>
      <c r="M149" s="13">
        <v>3</v>
      </c>
      <c r="N149" s="12">
        <v>6.17</v>
      </c>
      <c r="O149" s="12">
        <v>81</v>
      </c>
      <c r="P149" s="13">
        <v>148</v>
      </c>
    </row>
    <row r="150" spans="1:16" x14ac:dyDescent="0.3">
      <c r="A150" s="9">
        <v>11.76</v>
      </c>
      <c r="B150" s="9" t="s">
        <v>307</v>
      </c>
      <c r="C150" s="11">
        <v>2</v>
      </c>
      <c r="D150" s="9"/>
      <c r="E150" s="9">
        <v>6.99</v>
      </c>
      <c r="F150" s="12">
        <v>110.1</v>
      </c>
      <c r="G150" s="11">
        <v>149</v>
      </c>
      <c r="K150" s="12">
        <v>12.76</v>
      </c>
      <c r="L150" s="9" t="s">
        <v>308</v>
      </c>
      <c r="M150" s="13">
        <v>2</v>
      </c>
      <c r="N150" s="12">
        <v>6.19</v>
      </c>
      <c r="O150" s="12">
        <v>81.48</v>
      </c>
      <c r="P150" s="13">
        <v>149</v>
      </c>
    </row>
    <row r="151" spans="1:16" x14ac:dyDescent="0.3">
      <c r="A151" s="9">
        <v>11.92</v>
      </c>
      <c r="B151" s="9" t="s">
        <v>309</v>
      </c>
      <c r="C151" s="11">
        <v>1</v>
      </c>
      <c r="E151" s="12">
        <v>7</v>
      </c>
      <c r="F151" s="9">
        <v>110.72</v>
      </c>
      <c r="G151" s="11">
        <v>150</v>
      </c>
      <c r="K151" s="12">
        <v>12.93</v>
      </c>
      <c r="L151" s="9" t="s">
        <v>310</v>
      </c>
      <c r="M151" s="13">
        <v>1</v>
      </c>
      <c r="N151" s="12">
        <v>6.2</v>
      </c>
      <c r="O151" s="12">
        <v>81.94</v>
      </c>
      <c r="P151" s="13">
        <v>150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34"/>
  <sheetViews>
    <sheetView topLeftCell="A112" workbookViewId="0">
      <selection activeCell="K236" sqref="K236"/>
    </sheetView>
  </sheetViews>
  <sheetFormatPr defaultRowHeight="14.4" x14ac:dyDescent="0.3"/>
  <cols>
    <col min="1" max="1" width="6.21875" customWidth="1"/>
    <col min="2" max="2" width="13.44140625" customWidth="1"/>
    <col min="3" max="3" width="17.109375" customWidth="1"/>
    <col min="4" max="4" width="14" customWidth="1"/>
    <col min="5" max="5" width="6.109375" customWidth="1"/>
    <col min="6" max="8" width="7.44140625" customWidth="1"/>
    <col min="9" max="9" width="7.109375" customWidth="1"/>
    <col min="10" max="10" width="6.109375" customWidth="1"/>
    <col min="11" max="11" width="13.44140625" customWidth="1"/>
    <col min="12" max="12" width="14.88671875" customWidth="1"/>
    <col min="13" max="13" width="11.77734375" customWidth="1"/>
    <col min="14" max="14" width="7" customWidth="1"/>
  </cols>
  <sheetData>
    <row r="1" spans="1:17" ht="15" x14ac:dyDescent="0.3">
      <c r="A1" s="72"/>
      <c r="B1" s="72" t="s">
        <v>330</v>
      </c>
      <c r="C1" s="72" t="s">
        <v>331</v>
      </c>
      <c r="D1" s="67"/>
      <c r="J1" s="72"/>
      <c r="K1" s="72" t="s">
        <v>330</v>
      </c>
      <c r="L1" s="72" t="s">
        <v>331</v>
      </c>
      <c r="M1" s="67"/>
    </row>
    <row r="2" spans="1:17" ht="15" x14ac:dyDescent="0.3">
      <c r="A2" s="126"/>
      <c r="B2" s="126"/>
      <c r="C2" s="22"/>
      <c r="D2" s="22"/>
      <c r="E2" s="22"/>
      <c r="F2" s="22"/>
      <c r="G2" s="22"/>
      <c r="J2" s="57"/>
      <c r="K2" s="57"/>
      <c r="L2" s="22"/>
      <c r="M2" s="22"/>
      <c r="N2" s="22"/>
      <c r="O2" s="22"/>
      <c r="P2" s="22"/>
    </row>
    <row r="3" spans="1:17" ht="15.6" x14ac:dyDescent="0.3">
      <c r="A3" s="206" t="s">
        <v>323</v>
      </c>
      <c r="B3" s="206"/>
      <c r="C3" s="206"/>
      <c r="D3" s="206"/>
      <c r="E3" s="206"/>
      <c r="F3" s="206"/>
      <c r="G3" s="206"/>
      <c r="H3" s="68"/>
      <c r="J3" s="206" t="s">
        <v>323</v>
      </c>
      <c r="K3" s="206"/>
      <c r="L3" s="206"/>
      <c r="M3" s="206"/>
      <c r="N3" s="206"/>
      <c r="O3" s="206"/>
      <c r="P3" s="206"/>
      <c r="Q3" s="74"/>
    </row>
    <row r="4" spans="1:17" ht="21" x14ac:dyDescent="0.4">
      <c r="A4" s="22"/>
      <c r="C4" s="80" t="s">
        <v>315</v>
      </c>
      <c r="D4" s="25"/>
      <c r="E4" s="75" t="s">
        <v>359</v>
      </c>
      <c r="F4" s="76"/>
      <c r="G4" s="69"/>
      <c r="J4" s="22"/>
      <c r="L4" s="80" t="s">
        <v>315</v>
      </c>
      <c r="M4" s="78"/>
      <c r="N4" s="79" t="s">
        <v>362</v>
      </c>
      <c r="O4" s="79"/>
      <c r="P4" s="77"/>
    </row>
    <row r="5" spans="1:17" ht="15" x14ac:dyDescent="0.3">
      <c r="A5" s="73" t="s">
        <v>329</v>
      </c>
      <c r="B5" s="73" t="s">
        <v>313</v>
      </c>
      <c r="C5" s="73" t="s">
        <v>312</v>
      </c>
      <c r="D5" s="73" t="s">
        <v>321</v>
      </c>
      <c r="E5" s="73" t="s">
        <v>314</v>
      </c>
      <c r="F5" s="207" t="s">
        <v>332</v>
      </c>
      <c r="G5" s="207"/>
      <c r="H5" s="207"/>
      <c r="J5" s="73" t="s">
        <v>329</v>
      </c>
      <c r="K5" s="73" t="s">
        <v>313</v>
      </c>
      <c r="L5" s="73" t="s">
        <v>312</v>
      </c>
      <c r="M5" s="73" t="s">
        <v>321</v>
      </c>
      <c r="N5" s="73" t="s">
        <v>314</v>
      </c>
      <c r="O5" s="207" t="s">
        <v>332</v>
      </c>
      <c r="P5" s="207"/>
      <c r="Q5" s="207"/>
    </row>
    <row r="6" spans="1:17" x14ac:dyDescent="0.3">
      <c r="A6" s="70" t="s">
        <v>333</v>
      </c>
      <c r="B6" s="70" t="s">
        <v>382</v>
      </c>
      <c r="C6" s="70" t="s">
        <v>383</v>
      </c>
      <c r="D6" s="70" t="s">
        <v>367</v>
      </c>
      <c r="E6" s="70">
        <v>299</v>
      </c>
      <c r="F6" s="70"/>
      <c r="G6" s="70"/>
      <c r="H6" s="70"/>
      <c r="J6" s="70" t="s">
        <v>333</v>
      </c>
      <c r="K6" s="70" t="s">
        <v>385</v>
      </c>
      <c r="L6" s="70" t="s">
        <v>386</v>
      </c>
      <c r="M6" s="70" t="s">
        <v>367</v>
      </c>
      <c r="N6" s="70">
        <v>300</v>
      </c>
      <c r="O6" s="70"/>
      <c r="P6" s="70"/>
      <c r="Q6" s="70"/>
    </row>
    <row r="7" spans="1:17" x14ac:dyDescent="0.3">
      <c r="A7" s="70" t="s">
        <v>334</v>
      </c>
      <c r="B7" s="70" t="s">
        <v>397</v>
      </c>
      <c r="C7" s="70" t="s">
        <v>398</v>
      </c>
      <c r="D7" s="70" t="s">
        <v>391</v>
      </c>
      <c r="E7" s="70">
        <v>290</v>
      </c>
      <c r="F7" s="70"/>
      <c r="G7" s="70"/>
      <c r="H7" s="70"/>
      <c r="J7" s="70" t="s">
        <v>334</v>
      </c>
      <c r="K7" s="70" t="s">
        <v>387</v>
      </c>
      <c r="L7" s="70" t="s">
        <v>388</v>
      </c>
      <c r="M7" s="70" t="s">
        <v>391</v>
      </c>
      <c r="N7" s="70">
        <v>292</v>
      </c>
      <c r="O7" s="70"/>
      <c r="P7" s="70"/>
      <c r="Q7" s="70"/>
    </row>
    <row r="8" spans="1:17" x14ac:dyDescent="0.3">
      <c r="A8" s="70" t="s">
        <v>335</v>
      </c>
      <c r="B8" s="70" t="s">
        <v>459</v>
      </c>
      <c r="C8" s="70" t="s">
        <v>460</v>
      </c>
      <c r="D8" s="70" t="s">
        <v>443</v>
      </c>
      <c r="E8" s="70">
        <v>252</v>
      </c>
      <c r="F8" s="70"/>
      <c r="G8" s="70"/>
      <c r="H8" s="70"/>
      <c r="J8" s="70" t="s">
        <v>335</v>
      </c>
      <c r="K8" s="70" t="s">
        <v>458</v>
      </c>
      <c r="L8" s="70" t="s">
        <v>445</v>
      </c>
      <c r="M8" s="70" t="s">
        <v>443</v>
      </c>
      <c r="N8" s="70">
        <v>254</v>
      </c>
      <c r="O8" s="70"/>
      <c r="P8" s="70"/>
      <c r="Q8" s="70"/>
    </row>
    <row r="9" spans="1:17" x14ac:dyDescent="0.3">
      <c r="A9" s="70" t="s">
        <v>336</v>
      </c>
      <c r="B9" s="70" t="s">
        <v>374</v>
      </c>
      <c r="C9" s="70" t="s">
        <v>482</v>
      </c>
      <c r="D9" s="70" t="s">
        <v>483</v>
      </c>
      <c r="E9" s="70">
        <v>234</v>
      </c>
      <c r="F9" s="70"/>
      <c r="G9" s="70"/>
      <c r="H9" s="70"/>
      <c r="J9" s="70" t="s">
        <v>336</v>
      </c>
      <c r="K9" s="70" t="s">
        <v>468</v>
      </c>
      <c r="L9" s="70" t="s">
        <v>469</v>
      </c>
      <c r="M9" s="70" t="s">
        <v>470</v>
      </c>
      <c r="N9" s="70">
        <v>230</v>
      </c>
      <c r="O9" s="70"/>
      <c r="P9" s="70"/>
      <c r="Q9" s="70"/>
    </row>
    <row r="10" spans="1:17" x14ac:dyDescent="0.3">
      <c r="A10" s="70" t="s">
        <v>337</v>
      </c>
      <c r="B10" s="70" t="s">
        <v>466</v>
      </c>
      <c r="C10" s="70" t="s">
        <v>514</v>
      </c>
      <c r="D10" s="70" t="s">
        <v>515</v>
      </c>
      <c r="E10" s="70">
        <v>227</v>
      </c>
      <c r="F10" s="70"/>
      <c r="G10" s="70"/>
      <c r="H10" s="70"/>
      <c r="J10" s="70" t="s">
        <v>337</v>
      </c>
      <c r="K10" s="70" t="s">
        <v>494</v>
      </c>
      <c r="L10" s="70" t="s">
        <v>495</v>
      </c>
      <c r="M10" s="70" t="s">
        <v>483</v>
      </c>
      <c r="N10" s="70">
        <v>259</v>
      </c>
      <c r="O10" s="70"/>
      <c r="P10" s="70"/>
      <c r="Q10" s="70"/>
    </row>
    <row r="11" spans="1:17" x14ac:dyDescent="0.3">
      <c r="A11" s="70" t="s">
        <v>338</v>
      </c>
      <c r="B11" s="70" t="s">
        <v>384</v>
      </c>
      <c r="C11" s="70" t="s">
        <v>377</v>
      </c>
      <c r="D11" s="70" t="s">
        <v>367</v>
      </c>
      <c r="E11" s="70">
        <v>298</v>
      </c>
      <c r="F11" s="70"/>
      <c r="G11" s="70"/>
      <c r="H11" s="70"/>
      <c r="J11" s="70" t="s">
        <v>338</v>
      </c>
      <c r="K11" s="70" t="s">
        <v>516</v>
      </c>
      <c r="L11" s="70" t="s">
        <v>517</v>
      </c>
      <c r="M11" s="70" t="s">
        <v>515</v>
      </c>
      <c r="N11" s="70">
        <v>226</v>
      </c>
      <c r="O11" s="70"/>
      <c r="P11" s="70"/>
      <c r="Q11" s="70"/>
    </row>
    <row r="12" spans="1:17" x14ac:dyDescent="0.3">
      <c r="A12" s="70" t="s">
        <v>339</v>
      </c>
      <c r="B12" s="70" t="s">
        <v>399</v>
      </c>
      <c r="C12" s="70" t="s">
        <v>400</v>
      </c>
      <c r="D12" s="70" t="s">
        <v>391</v>
      </c>
      <c r="E12" s="70">
        <v>283</v>
      </c>
      <c r="F12" s="70"/>
      <c r="G12" s="70"/>
      <c r="H12" s="70"/>
      <c r="J12" s="70" t="s">
        <v>339</v>
      </c>
      <c r="K12" s="70" t="s">
        <v>389</v>
      </c>
      <c r="L12" s="70" t="s">
        <v>390</v>
      </c>
      <c r="M12" s="70" t="s">
        <v>391</v>
      </c>
      <c r="N12" s="70">
        <v>288</v>
      </c>
      <c r="O12" s="70"/>
      <c r="P12" s="70"/>
      <c r="Q12" s="70"/>
    </row>
    <row r="13" spans="1:17" x14ac:dyDescent="0.3">
      <c r="A13" s="70" t="s">
        <v>340</v>
      </c>
      <c r="B13" s="70" t="s">
        <v>384</v>
      </c>
      <c r="C13" s="70" t="s">
        <v>461</v>
      </c>
      <c r="D13" s="70" t="s">
        <v>443</v>
      </c>
      <c r="E13" s="70">
        <v>251</v>
      </c>
      <c r="F13" s="70"/>
      <c r="G13" s="70"/>
      <c r="H13" s="70"/>
      <c r="J13" s="70" t="s">
        <v>340</v>
      </c>
      <c r="K13" s="70" t="s">
        <v>471</v>
      </c>
      <c r="L13" s="70" t="s">
        <v>472</v>
      </c>
      <c r="M13" s="70" t="s">
        <v>470</v>
      </c>
      <c r="N13" s="70">
        <v>229</v>
      </c>
      <c r="O13" s="70"/>
      <c r="P13" s="70"/>
      <c r="Q13" s="70"/>
    </row>
    <row r="14" spans="1:17" x14ac:dyDescent="0.3">
      <c r="A14" s="70" t="s">
        <v>341</v>
      </c>
      <c r="B14" s="70" t="s">
        <v>608</v>
      </c>
      <c r="C14" s="70" t="s">
        <v>537</v>
      </c>
      <c r="D14" s="70" t="s">
        <v>538</v>
      </c>
      <c r="E14" s="70">
        <v>241</v>
      </c>
      <c r="F14" s="70"/>
      <c r="G14" s="70"/>
      <c r="H14" s="70"/>
      <c r="J14" s="70" t="s">
        <v>341</v>
      </c>
      <c r="K14" s="70" t="s">
        <v>518</v>
      </c>
      <c r="L14" s="70" t="s">
        <v>519</v>
      </c>
      <c r="M14" s="70" t="s">
        <v>515</v>
      </c>
      <c r="N14" s="70">
        <v>225</v>
      </c>
      <c r="O14" s="70"/>
      <c r="P14" s="70"/>
      <c r="Q14" s="70"/>
    </row>
    <row r="15" spans="1:17" x14ac:dyDescent="0.3">
      <c r="A15" s="70" t="s">
        <v>342</v>
      </c>
      <c r="B15" s="70" t="s">
        <v>384</v>
      </c>
      <c r="C15" s="70" t="s">
        <v>580</v>
      </c>
      <c r="D15" s="70" t="s">
        <v>508</v>
      </c>
      <c r="E15" s="70">
        <v>244</v>
      </c>
      <c r="F15" s="70"/>
      <c r="G15" s="70"/>
      <c r="H15" s="70"/>
      <c r="J15" s="70" t="s">
        <v>342</v>
      </c>
      <c r="K15" s="70" t="s">
        <v>583</v>
      </c>
      <c r="L15" s="70" t="s">
        <v>584</v>
      </c>
      <c r="M15" s="70" t="s">
        <v>508</v>
      </c>
      <c r="N15" s="70">
        <v>246</v>
      </c>
      <c r="O15" s="70"/>
      <c r="P15" s="70"/>
      <c r="Q15" s="70"/>
    </row>
    <row r="16" spans="1:17" x14ac:dyDescent="0.3">
      <c r="A16" s="70" t="s">
        <v>343</v>
      </c>
      <c r="B16" s="70" t="s">
        <v>380</v>
      </c>
      <c r="C16" s="70" t="s">
        <v>401</v>
      </c>
      <c r="D16" s="70" t="s">
        <v>391</v>
      </c>
      <c r="E16" s="70">
        <v>282</v>
      </c>
      <c r="F16" s="70"/>
      <c r="G16" s="70"/>
      <c r="H16" s="70"/>
      <c r="J16" s="70" t="s">
        <v>343</v>
      </c>
      <c r="K16" s="70" t="s">
        <v>613</v>
      </c>
      <c r="L16" s="70" t="s">
        <v>392</v>
      </c>
      <c r="M16" s="70" t="s">
        <v>391</v>
      </c>
      <c r="N16" s="70">
        <v>279</v>
      </c>
      <c r="O16" s="70"/>
      <c r="P16" s="70"/>
      <c r="Q16" s="70"/>
    </row>
    <row r="17" spans="1:17" x14ac:dyDescent="0.3">
      <c r="A17" s="70" t="s">
        <v>344</v>
      </c>
      <c r="B17" s="70" t="s">
        <v>462</v>
      </c>
      <c r="C17" s="70" t="s">
        <v>461</v>
      </c>
      <c r="D17" s="70" t="s">
        <v>443</v>
      </c>
      <c r="E17" s="70">
        <v>250</v>
      </c>
      <c r="F17" s="70"/>
      <c r="G17" s="70"/>
      <c r="H17" s="70"/>
      <c r="J17" s="70" t="s">
        <v>344</v>
      </c>
      <c r="K17" s="70" t="s">
        <v>395</v>
      </c>
      <c r="L17" s="70" t="s">
        <v>496</v>
      </c>
      <c r="M17" s="70" t="s">
        <v>483</v>
      </c>
      <c r="N17" s="70">
        <v>236</v>
      </c>
      <c r="O17" s="70"/>
      <c r="P17" s="70"/>
      <c r="Q17" s="70"/>
    </row>
    <row r="18" spans="1:17" x14ac:dyDescent="0.3">
      <c r="A18" s="70" t="s">
        <v>345</v>
      </c>
      <c r="B18" s="70" t="s">
        <v>500</v>
      </c>
      <c r="C18" s="70" t="s">
        <v>501</v>
      </c>
      <c r="D18" s="70" t="s">
        <v>483</v>
      </c>
      <c r="E18" s="70">
        <v>233</v>
      </c>
      <c r="F18" s="70"/>
      <c r="G18" s="70"/>
      <c r="H18" s="70"/>
      <c r="J18" s="70" t="s">
        <v>345</v>
      </c>
      <c r="K18" s="70" t="s">
        <v>378</v>
      </c>
      <c r="L18" s="70" t="s">
        <v>542</v>
      </c>
      <c r="M18" s="70" t="s">
        <v>538</v>
      </c>
      <c r="N18" s="70">
        <v>237</v>
      </c>
      <c r="O18" s="70"/>
      <c r="P18" s="70"/>
      <c r="Q18" s="70"/>
    </row>
    <row r="19" spans="1:17" x14ac:dyDescent="0.3">
      <c r="A19" s="70" t="s">
        <v>346</v>
      </c>
      <c r="B19" s="70" t="s">
        <v>539</v>
      </c>
      <c r="C19" s="70" t="s">
        <v>540</v>
      </c>
      <c r="D19" s="70" t="s">
        <v>538</v>
      </c>
      <c r="E19" s="70">
        <v>240</v>
      </c>
      <c r="F19" s="70"/>
      <c r="G19" s="70"/>
      <c r="H19" s="70"/>
      <c r="J19" s="70" t="s">
        <v>346</v>
      </c>
      <c r="K19" s="70" t="s">
        <v>387</v>
      </c>
      <c r="L19" s="70" t="s">
        <v>412</v>
      </c>
      <c r="M19" s="70" t="s">
        <v>508</v>
      </c>
      <c r="N19" s="70">
        <v>243</v>
      </c>
      <c r="O19" s="70"/>
      <c r="P19" s="70"/>
      <c r="Q19" s="70"/>
    </row>
    <row r="20" spans="1:17" x14ac:dyDescent="0.3">
      <c r="A20" s="70" t="s">
        <v>347</v>
      </c>
      <c r="B20" s="70" t="s">
        <v>402</v>
      </c>
      <c r="C20" s="70" t="s">
        <v>403</v>
      </c>
      <c r="D20" s="70" t="s">
        <v>391</v>
      </c>
      <c r="E20" s="70">
        <v>275</v>
      </c>
      <c r="F20" s="70"/>
      <c r="G20" s="70"/>
      <c r="H20" s="70"/>
      <c r="J20" s="70" t="s">
        <v>347</v>
      </c>
      <c r="K20" s="70" t="s">
        <v>395</v>
      </c>
      <c r="L20" s="70" t="s">
        <v>396</v>
      </c>
      <c r="M20" s="70" t="s">
        <v>391</v>
      </c>
      <c r="N20" s="70">
        <v>271</v>
      </c>
      <c r="O20" s="70"/>
      <c r="P20" s="70"/>
      <c r="Q20" s="70"/>
    </row>
    <row r="21" spans="1:17" x14ac:dyDescent="0.3">
      <c r="A21" s="70" t="s">
        <v>348</v>
      </c>
      <c r="B21" s="70" t="s">
        <v>463</v>
      </c>
      <c r="C21" s="70" t="s">
        <v>464</v>
      </c>
      <c r="D21" s="70" t="s">
        <v>443</v>
      </c>
      <c r="E21" s="70">
        <v>249</v>
      </c>
      <c r="F21" s="70"/>
      <c r="G21" s="70"/>
      <c r="H21" s="70"/>
      <c r="J21" s="70" t="s">
        <v>348</v>
      </c>
      <c r="K21" s="70" t="s">
        <v>393</v>
      </c>
      <c r="L21" s="70" t="s">
        <v>394</v>
      </c>
      <c r="M21" s="70" t="s">
        <v>391</v>
      </c>
      <c r="N21" s="70">
        <v>274</v>
      </c>
      <c r="O21" s="70"/>
      <c r="P21" s="70"/>
      <c r="Q21" s="70"/>
    </row>
    <row r="22" spans="1:17" x14ac:dyDescent="0.3">
      <c r="A22" s="70" t="s">
        <v>349</v>
      </c>
      <c r="B22" s="70" t="s">
        <v>581</v>
      </c>
      <c r="C22" s="70" t="s">
        <v>582</v>
      </c>
      <c r="D22" s="70" t="s">
        <v>508</v>
      </c>
      <c r="E22" s="70">
        <v>239</v>
      </c>
      <c r="F22" s="70"/>
      <c r="G22" s="70"/>
      <c r="H22" s="70"/>
      <c r="J22" s="70" t="s">
        <v>349</v>
      </c>
      <c r="K22" s="70" t="s">
        <v>393</v>
      </c>
      <c r="L22" s="70" t="s">
        <v>473</v>
      </c>
      <c r="M22" s="70" t="s">
        <v>470</v>
      </c>
      <c r="N22" s="70">
        <v>228</v>
      </c>
      <c r="O22" s="70"/>
      <c r="P22" s="70"/>
      <c r="Q22" s="70"/>
    </row>
    <row r="23" spans="1:17" x14ac:dyDescent="0.3">
      <c r="A23" s="70" t="s">
        <v>350</v>
      </c>
      <c r="B23" s="70" t="s">
        <v>502</v>
      </c>
      <c r="C23" s="70" t="s">
        <v>503</v>
      </c>
      <c r="D23" s="70" t="s">
        <v>483</v>
      </c>
      <c r="E23" s="70">
        <v>232</v>
      </c>
      <c r="F23" s="70"/>
      <c r="G23" s="70"/>
      <c r="H23" s="70"/>
      <c r="J23" s="70" t="s">
        <v>350</v>
      </c>
      <c r="K23" s="70" t="s">
        <v>497</v>
      </c>
      <c r="L23" s="70" t="s">
        <v>498</v>
      </c>
      <c r="M23" s="70" t="s">
        <v>499</v>
      </c>
      <c r="N23" s="70">
        <v>235</v>
      </c>
      <c r="O23" s="70"/>
      <c r="P23" s="70"/>
      <c r="Q23" s="70"/>
    </row>
    <row r="24" spans="1:17" x14ac:dyDescent="0.3">
      <c r="A24" s="70" t="s">
        <v>351</v>
      </c>
      <c r="B24" s="70" t="s">
        <v>465</v>
      </c>
      <c r="C24" s="70" t="s">
        <v>611</v>
      </c>
      <c r="D24" s="70" t="s">
        <v>443</v>
      </c>
      <c r="E24" s="70">
        <v>248</v>
      </c>
      <c r="F24" s="70"/>
      <c r="G24" s="70"/>
      <c r="H24" s="70"/>
      <c r="J24" s="70" t="s">
        <v>351</v>
      </c>
      <c r="K24" s="70" t="s">
        <v>585</v>
      </c>
      <c r="L24" s="70" t="s">
        <v>586</v>
      </c>
      <c r="M24" s="70" t="s">
        <v>508</v>
      </c>
      <c r="N24" s="70">
        <v>242</v>
      </c>
      <c r="O24" s="70"/>
      <c r="P24" s="70"/>
      <c r="Q24" s="70"/>
    </row>
    <row r="25" spans="1:17" x14ac:dyDescent="0.3">
      <c r="A25" s="70" t="s">
        <v>352</v>
      </c>
      <c r="B25" s="70" t="s">
        <v>404</v>
      </c>
      <c r="C25" s="70" t="s">
        <v>405</v>
      </c>
      <c r="D25" s="70" t="s">
        <v>391</v>
      </c>
      <c r="E25" s="70">
        <v>272</v>
      </c>
      <c r="F25" s="70"/>
      <c r="G25" s="70"/>
      <c r="H25" s="70"/>
      <c r="J25" s="70" t="s">
        <v>352</v>
      </c>
      <c r="K25" s="70"/>
      <c r="L25" s="70"/>
      <c r="M25" s="70"/>
      <c r="N25" s="70"/>
      <c r="O25" s="70"/>
      <c r="P25" s="70"/>
      <c r="Q25" s="70"/>
    </row>
    <row r="26" spans="1:17" x14ac:dyDescent="0.3">
      <c r="A26" s="70" t="s">
        <v>353</v>
      </c>
      <c r="B26" s="70" t="s">
        <v>523</v>
      </c>
      <c r="C26" s="70" t="s">
        <v>541</v>
      </c>
      <c r="D26" s="70" t="s">
        <v>538</v>
      </c>
      <c r="E26" s="70">
        <v>238</v>
      </c>
      <c r="F26" s="70"/>
      <c r="G26" s="70"/>
      <c r="H26" s="70"/>
      <c r="J26" s="70" t="s">
        <v>353</v>
      </c>
      <c r="K26" s="70"/>
      <c r="L26" s="70"/>
      <c r="M26" s="70"/>
      <c r="N26" s="70"/>
      <c r="O26" s="70"/>
      <c r="P26" s="70"/>
      <c r="Q26" s="70"/>
    </row>
    <row r="27" spans="1:17" x14ac:dyDescent="0.3">
      <c r="A27" s="70" t="s">
        <v>354</v>
      </c>
      <c r="B27" s="70" t="s">
        <v>406</v>
      </c>
      <c r="C27" s="70" t="s">
        <v>599</v>
      </c>
      <c r="D27" s="70" t="s">
        <v>589</v>
      </c>
      <c r="E27" s="70">
        <v>224</v>
      </c>
      <c r="F27" s="70"/>
      <c r="G27" s="70"/>
      <c r="H27" s="70"/>
      <c r="J27" s="70" t="s">
        <v>354</v>
      </c>
      <c r="K27" s="70"/>
      <c r="L27" s="70"/>
      <c r="M27" s="70"/>
      <c r="N27" s="70"/>
      <c r="O27" s="70"/>
      <c r="P27" s="70"/>
      <c r="Q27" s="70"/>
    </row>
    <row r="28" spans="1:17" x14ac:dyDescent="0.3">
      <c r="A28" s="70" t="s">
        <v>355</v>
      </c>
      <c r="B28" s="70" t="s">
        <v>466</v>
      </c>
      <c r="C28" s="70" t="s">
        <v>467</v>
      </c>
      <c r="D28" s="70" t="s">
        <v>443</v>
      </c>
      <c r="E28" s="70">
        <v>247</v>
      </c>
      <c r="F28" s="70"/>
      <c r="G28" s="70"/>
      <c r="H28" s="70"/>
      <c r="J28" s="70" t="s">
        <v>355</v>
      </c>
      <c r="K28" s="70"/>
      <c r="L28" s="70"/>
      <c r="M28" s="70"/>
      <c r="N28" s="70"/>
      <c r="O28" s="70"/>
      <c r="P28" s="70"/>
      <c r="Q28" s="70"/>
    </row>
    <row r="29" spans="1:17" x14ac:dyDescent="0.3">
      <c r="A29" s="70" t="s">
        <v>356</v>
      </c>
      <c r="B29" s="70" t="s">
        <v>431</v>
      </c>
      <c r="C29" s="70" t="s">
        <v>504</v>
      </c>
      <c r="D29" s="70" t="s">
        <v>483</v>
      </c>
      <c r="E29" s="70">
        <v>231</v>
      </c>
      <c r="F29" s="70"/>
      <c r="G29" s="70"/>
      <c r="H29" s="70"/>
      <c r="J29" s="70" t="s">
        <v>356</v>
      </c>
      <c r="K29" s="70"/>
      <c r="L29" s="70"/>
      <c r="M29" s="70"/>
      <c r="N29" s="70"/>
      <c r="O29" s="70"/>
      <c r="P29" s="70"/>
      <c r="Q29" s="70"/>
    </row>
    <row r="30" spans="1:17" x14ac:dyDescent="0.3">
      <c r="A30" s="70" t="s">
        <v>357</v>
      </c>
      <c r="B30" s="70"/>
      <c r="C30" s="70"/>
      <c r="D30" s="70"/>
      <c r="E30" s="70"/>
      <c r="F30" s="70"/>
      <c r="G30" s="70"/>
      <c r="H30" s="70"/>
      <c r="J30" s="70" t="s">
        <v>357</v>
      </c>
      <c r="K30" s="70"/>
      <c r="L30" s="70"/>
      <c r="M30" s="70"/>
      <c r="N30" s="70"/>
      <c r="O30" s="70"/>
      <c r="P30" s="70"/>
      <c r="Q30" s="70"/>
    </row>
    <row r="31" spans="1:17" x14ac:dyDescent="0.3">
      <c r="A31" s="70" t="s">
        <v>358</v>
      </c>
      <c r="B31" s="70"/>
      <c r="C31" s="70"/>
      <c r="D31" s="70"/>
      <c r="E31" s="70"/>
      <c r="F31" s="70"/>
      <c r="G31" s="70"/>
      <c r="H31" s="70"/>
      <c r="J31" s="70" t="s">
        <v>358</v>
      </c>
      <c r="K31" s="70"/>
      <c r="L31" s="70"/>
      <c r="M31" s="70"/>
      <c r="N31" s="70"/>
      <c r="O31" s="70"/>
      <c r="P31" s="70"/>
      <c r="Q31" s="70"/>
    </row>
    <row r="100" spans="1:17" ht="15" x14ac:dyDescent="0.3">
      <c r="A100" s="72"/>
      <c r="B100" s="72" t="s">
        <v>330</v>
      </c>
      <c r="C100" s="72" t="s">
        <v>331</v>
      </c>
      <c r="D100" s="67"/>
      <c r="J100" s="72"/>
      <c r="K100" s="72" t="s">
        <v>330</v>
      </c>
      <c r="L100" s="72" t="s">
        <v>331</v>
      </c>
      <c r="M100" s="67"/>
    </row>
    <row r="101" spans="1:17" ht="15" x14ac:dyDescent="0.3">
      <c r="A101" s="126"/>
      <c r="B101" s="126"/>
      <c r="C101" s="22"/>
      <c r="D101" s="22"/>
      <c r="E101" s="22"/>
      <c r="F101" s="22"/>
      <c r="G101" s="22"/>
      <c r="J101" s="57"/>
      <c r="K101" s="57"/>
      <c r="L101" s="22"/>
      <c r="M101" s="22"/>
      <c r="N101" s="22"/>
      <c r="O101" s="22"/>
      <c r="P101" s="22"/>
    </row>
    <row r="102" spans="1:17" ht="15.6" x14ac:dyDescent="0.3">
      <c r="A102" s="206" t="s">
        <v>323</v>
      </c>
      <c r="B102" s="206"/>
      <c r="C102" s="206"/>
      <c r="D102" s="206"/>
      <c r="E102" s="206"/>
      <c r="F102" s="206"/>
      <c r="G102" s="206"/>
      <c r="K102" s="206" t="s">
        <v>323</v>
      </c>
      <c r="L102" s="206"/>
      <c r="M102" s="206"/>
      <c r="N102" s="206"/>
      <c r="O102" s="206"/>
      <c r="P102" s="206"/>
      <c r="Q102" s="206"/>
    </row>
    <row r="103" spans="1:17" ht="21" x14ac:dyDescent="0.4">
      <c r="A103" s="22"/>
      <c r="C103" s="80" t="s">
        <v>315</v>
      </c>
      <c r="D103" s="25"/>
      <c r="E103" s="75" t="s">
        <v>324</v>
      </c>
      <c r="F103" s="76"/>
      <c r="G103" s="69"/>
      <c r="J103" s="22"/>
      <c r="L103" s="80" t="s">
        <v>315</v>
      </c>
      <c r="M103" s="208" t="s">
        <v>361</v>
      </c>
      <c r="N103" s="208"/>
      <c r="O103" s="208"/>
      <c r="P103" s="77"/>
    </row>
    <row r="104" spans="1:17" ht="15" x14ac:dyDescent="0.3">
      <c r="A104" s="73" t="s">
        <v>329</v>
      </c>
      <c r="B104" s="73" t="s">
        <v>313</v>
      </c>
      <c r="C104" s="73" t="s">
        <v>312</v>
      </c>
      <c r="D104" s="73" t="s">
        <v>321</v>
      </c>
      <c r="E104" s="73" t="s">
        <v>314</v>
      </c>
      <c r="F104" s="207" t="s">
        <v>332</v>
      </c>
      <c r="G104" s="207"/>
      <c r="H104" s="207"/>
      <c r="J104" s="73" t="s">
        <v>329</v>
      </c>
      <c r="K104" s="73" t="s">
        <v>313</v>
      </c>
      <c r="L104" s="73" t="s">
        <v>312</v>
      </c>
      <c r="M104" s="73" t="s">
        <v>321</v>
      </c>
      <c r="N104" s="73" t="s">
        <v>314</v>
      </c>
      <c r="O104" s="207" t="s">
        <v>332</v>
      </c>
      <c r="P104" s="207"/>
      <c r="Q104" s="207"/>
    </row>
    <row r="105" spans="1:17" x14ac:dyDescent="0.3">
      <c r="A105" s="70" t="s">
        <v>333</v>
      </c>
      <c r="B105" s="70" t="s">
        <v>382</v>
      </c>
      <c r="C105" s="70" t="s">
        <v>576</v>
      </c>
      <c r="D105" s="70" t="s">
        <v>508</v>
      </c>
      <c r="E105" s="70">
        <v>168</v>
      </c>
      <c r="F105" s="70"/>
      <c r="G105" s="70"/>
      <c r="H105" s="70"/>
      <c r="J105" s="70" t="s">
        <v>333</v>
      </c>
      <c r="K105" s="70" t="s">
        <v>378</v>
      </c>
      <c r="L105" s="70" t="s">
        <v>379</v>
      </c>
      <c r="M105" s="70" t="s">
        <v>367</v>
      </c>
      <c r="N105" s="70">
        <v>200</v>
      </c>
      <c r="O105" s="70"/>
      <c r="P105" s="70"/>
      <c r="Q105" s="70"/>
    </row>
    <row r="106" spans="1:17" x14ac:dyDescent="0.3">
      <c r="A106" s="70" t="s">
        <v>334</v>
      </c>
      <c r="B106" s="70" t="s">
        <v>406</v>
      </c>
      <c r="C106" s="70" t="s">
        <v>407</v>
      </c>
      <c r="D106" s="70" t="s">
        <v>391</v>
      </c>
      <c r="E106" s="70">
        <v>195</v>
      </c>
      <c r="F106" s="70"/>
      <c r="G106" s="70"/>
      <c r="H106" s="70"/>
      <c r="J106" s="70" t="s">
        <v>334</v>
      </c>
      <c r="K106" s="70" t="s">
        <v>415</v>
      </c>
      <c r="L106" s="70" t="s">
        <v>416</v>
      </c>
      <c r="M106" s="70" t="s">
        <v>391</v>
      </c>
      <c r="N106" s="70">
        <v>191</v>
      </c>
      <c r="O106" s="70"/>
      <c r="P106" s="70"/>
      <c r="Q106" s="70"/>
    </row>
    <row r="107" spans="1:17" x14ac:dyDescent="0.3">
      <c r="A107" s="70" t="s">
        <v>335</v>
      </c>
      <c r="B107" s="70" t="s">
        <v>453</v>
      </c>
      <c r="C107" s="70" t="s">
        <v>454</v>
      </c>
      <c r="D107" s="70" t="s">
        <v>443</v>
      </c>
      <c r="E107" s="70">
        <v>176</v>
      </c>
      <c r="F107" s="70"/>
      <c r="G107" s="70"/>
      <c r="H107" s="70"/>
      <c r="J107" s="70" t="s">
        <v>335</v>
      </c>
      <c r="K107" s="70" t="s">
        <v>448</v>
      </c>
      <c r="L107" s="70" t="s">
        <v>449</v>
      </c>
      <c r="M107" s="70" t="s">
        <v>443</v>
      </c>
      <c r="N107" s="70">
        <v>180</v>
      </c>
      <c r="O107" s="70"/>
      <c r="P107" s="70"/>
      <c r="Q107" s="70"/>
    </row>
    <row r="108" spans="1:17" x14ac:dyDescent="0.3">
      <c r="A108" s="70" t="s">
        <v>336</v>
      </c>
      <c r="B108" s="70" t="s">
        <v>370</v>
      </c>
      <c r="C108" s="70" t="s">
        <v>486</v>
      </c>
      <c r="D108" s="70" t="s">
        <v>487</v>
      </c>
      <c r="E108" s="70">
        <v>159</v>
      </c>
      <c r="F108" s="70"/>
      <c r="G108" s="70"/>
      <c r="H108" s="70"/>
      <c r="J108" s="70" t="s">
        <v>336</v>
      </c>
      <c r="K108" s="70" t="s">
        <v>385</v>
      </c>
      <c r="L108" s="70" t="s">
        <v>474</v>
      </c>
      <c r="M108" s="70" t="s">
        <v>470</v>
      </c>
      <c r="N108" s="70">
        <v>193</v>
      </c>
      <c r="O108" s="70"/>
      <c r="P108" s="70"/>
      <c r="Q108" s="70"/>
    </row>
    <row r="109" spans="1:17" x14ac:dyDescent="0.3">
      <c r="A109" s="70" t="s">
        <v>337</v>
      </c>
      <c r="B109" s="70" t="s">
        <v>520</v>
      </c>
      <c r="C109" s="70" t="s">
        <v>521</v>
      </c>
      <c r="D109" s="70" t="s">
        <v>515</v>
      </c>
      <c r="E109" s="70">
        <v>151</v>
      </c>
      <c r="F109" s="70"/>
      <c r="G109" s="70"/>
      <c r="H109" s="70"/>
      <c r="J109" s="70" t="s">
        <v>337</v>
      </c>
      <c r="K109" s="70" t="s">
        <v>535</v>
      </c>
      <c r="L109" s="70" t="s">
        <v>536</v>
      </c>
      <c r="M109" s="70" t="s">
        <v>391</v>
      </c>
      <c r="N109" s="70">
        <v>149</v>
      </c>
      <c r="O109" s="70"/>
      <c r="P109" s="70"/>
      <c r="Q109" s="70"/>
    </row>
    <row r="110" spans="1:17" x14ac:dyDescent="0.3">
      <c r="A110" s="70" t="s">
        <v>338</v>
      </c>
      <c r="B110" s="70" t="s">
        <v>408</v>
      </c>
      <c r="C110" s="70" t="s">
        <v>409</v>
      </c>
      <c r="D110" s="70" t="s">
        <v>391</v>
      </c>
      <c r="E110" s="70">
        <v>192</v>
      </c>
      <c r="F110" s="70"/>
      <c r="G110" s="70"/>
      <c r="H110" s="70"/>
      <c r="J110" s="70" t="s">
        <v>338</v>
      </c>
      <c r="K110" s="70" t="s">
        <v>548</v>
      </c>
      <c r="L110" s="70" t="s">
        <v>549</v>
      </c>
      <c r="M110" s="70" t="s">
        <v>538</v>
      </c>
      <c r="N110" s="70">
        <v>161</v>
      </c>
      <c r="O110" s="70"/>
      <c r="P110" s="70"/>
      <c r="Q110" s="70"/>
    </row>
    <row r="111" spans="1:17" x14ac:dyDescent="0.3">
      <c r="A111" s="70" t="s">
        <v>339</v>
      </c>
      <c r="B111" s="70" t="s">
        <v>455</v>
      </c>
      <c r="C111" s="70" t="s">
        <v>456</v>
      </c>
      <c r="D111" s="70" t="s">
        <v>443</v>
      </c>
      <c r="E111" s="70">
        <v>175</v>
      </c>
      <c r="F111" s="70"/>
      <c r="G111" s="70"/>
      <c r="H111" s="70"/>
      <c r="J111" s="70" t="s">
        <v>339</v>
      </c>
      <c r="K111" s="70" t="s">
        <v>417</v>
      </c>
      <c r="L111" s="70" t="s">
        <v>418</v>
      </c>
      <c r="M111" s="70" t="s">
        <v>391</v>
      </c>
      <c r="N111" s="70">
        <v>184</v>
      </c>
      <c r="O111" s="70"/>
      <c r="P111" s="70"/>
      <c r="Q111" s="70"/>
    </row>
    <row r="112" spans="1:17" x14ac:dyDescent="0.3">
      <c r="A112" s="70" t="s">
        <v>340</v>
      </c>
      <c r="B112" s="70" t="s">
        <v>489</v>
      </c>
      <c r="C112" s="70" t="s">
        <v>490</v>
      </c>
      <c r="D112" s="70" t="s">
        <v>483</v>
      </c>
      <c r="E112" s="70">
        <v>157</v>
      </c>
      <c r="F112" s="70"/>
      <c r="G112" s="70"/>
      <c r="H112" s="70"/>
      <c r="J112" s="70" t="s">
        <v>340</v>
      </c>
      <c r="K112" s="70" t="s">
        <v>450</v>
      </c>
      <c r="L112" s="70" t="s">
        <v>366</v>
      </c>
      <c r="M112" s="70" t="s">
        <v>443</v>
      </c>
      <c r="N112" s="70">
        <v>178</v>
      </c>
      <c r="O112" s="70"/>
      <c r="P112" s="70"/>
      <c r="Q112" s="70"/>
    </row>
    <row r="113" spans="1:17" x14ac:dyDescent="0.3">
      <c r="A113" s="70" t="s">
        <v>341</v>
      </c>
      <c r="B113" s="70" t="s">
        <v>492</v>
      </c>
      <c r="C113" s="70" t="s">
        <v>493</v>
      </c>
      <c r="D113" s="70" t="s">
        <v>483</v>
      </c>
      <c r="E113" s="70">
        <v>155</v>
      </c>
      <c r="F113" s="70"/>
      <c r="G113" s="70"/>
      <c r="H113" s="70"/>
      <c r="J113" s="70" t="s">
        <v>341</v>
      </c>
      <c r="K113" s="70" t="s">
        <v>550</v>
      </c>
      <c r="L113" s="70" t="s">
        <v>551</v>
      </c>
      <c r="M113" s="70" t="s">
        <v>538</v>
      </c>
      <c r="N113" s="70">
        <v>160</v>
      </c>
      <c r="O113" s="70"/>
      <c r="P113" s="70"/>
      <c r="Q113" s="70"/>
    </row>
    <row r="114" spans="1:17" x14ac:dyDescent="0.3">
      <c r="A114" s="70" t="s">
        <v>342</v>
      </c>
      <c r="B114" s="70" t="s">
        <v>489</v>
      </c>
      <c r="C114" s="70" t="s">
        <v>525</v>
      </c>
      <c r="D114" s="70" t="s">
        <v>515</v>
      </c>
      <c r="E114" s="70">
        <v>150</v>
      </c>
      <c r="F114" s="70"/>
      <c r="G114" s="70"/>
      <c r="H114" s="70"/>
      <c r="J114" s="70" t="s">
        <v>342</v>
      </c>
      <c r="K114" s="70" t="s">
        <v>577</v>
      </c>
      <c r="L114" s="70" t="s">
        <v>578</v>
      </c>
      <c r="M114" s="70" t="s">
        <v>508</v>
      </c>
      <c r="N114" s="70">
        <v>167</v>
      </c>
      <c r="O114" s="70"/>
      <c r="P114" s="70"/>
      <c r="Q114" s="70"/>
    </row>
    <row r="115" spans="1:17" x14ac:dyDescent="0.3">
      <c r="A115" s="70" t="s">
        <v>343</v>
      </c>
      <c r="B115" s="70" t="s">
        <v>380</v>
      </c>
      <c r="C115" s="70" t="s">
        <v>410</v>
      </c>
      <c r="D115" s="70" t="s">
        <v>391</v>
      </c>
      <c r="E115" s="70">
        <v>188</v>
      </c>
      <c r="F115" s="70"/>
      <c r="G115" s="70"/>
      <c r="H115" s="70"/>
      <c r="J115" s="70" t="s">
        <v>343</v>
      </c>
      <c r="K115" s="70" t="s">
        <v>419</v>
      </c>
      <c r="L115" s="70" t="s">
        <v>420</v>
      </c>
      <c r="M115" s="70" t="s">
        <v>391</v>
      </c>
      <c r="N115" s="70">
        <v>183</v>
      </c>
      <c r="O115" s="70"/>
      <c r="P115" s="70"/>
      <c r="Q115" s="70"/>
    </row>
    <row r="116" spans="1:17" x14ac:dyDescent="0.3">
      <c r="A116" s="70" t="s">
        <v>344</v>
      </c>
      <c r="B116" s="70" t="s">
        <v>408</v>
      </c>
      <c r="C116" s="70" t="s">
        <v>457</v>
      </c>
      <c r="D116" s="70" t="s">
        <v>443</v>
      </c>
      <c r="E116" s="70">
        <v>173</v>
      </c>
      <c r="F116" s="70"/>
      <c r="G116" s="70"/>
      <c r="H116" s="70"/>
      <c r="J116" s="70" t="s">
        <v>344</v>
      </c>
      <c r="K116" s="70" t="s">
        <v>451</v>
      </c>
      <c r="L116" s="70" t="s">
        <v>452</v>
      </c>
      <c r="M116" s="70" t="s">
        <v>443</v>
      </c>
      <c r="N116" s="70">
        <v>177</v>
      </c>
      <c r="O116" s="70"/>
      <c r="P116" s="70"/>
      <c r="Q116" s="70"/>
    </row>
    <row r="117" spans="1:17" x14ac:dyDescent="0.3">
      <c r="A117" s="70" t="s">
        <v>345</v>
      </c>
      <c r="B117" s="70" t="s">
        <v>380</v>
      </c>
      <c r="C117" s="70" t="s">
        <v>475</v>
      </c>
      <c r="D117" s="70" t="s">
        <v>470</v>
      </c>
      <c r="E117" s="70">
        <v>153</v>
      </c>
      <c r="F117" s="70"/>
      <c r="G117" s="70"/>
      <c r="H117" s="70"/>
      <c r="J117" s="70" t="s">
        <v>345</v>
      </c>
      <c r="K117" s="70" t="s">
        <v>395</v>
      </c>
      <c r="L117" s="70" t="s">
        <v>488</v>
      </c>
      <c r="M117" s="70" t="s">
        <v>483</v>
      </c>
      <c r="N117" s="70">
        <v>158</v>
      </c>
      <c r="O117" s="70"/>
      <c r="P117" s="70"/>
      <c r="Q117" s="70"/>
    </row>
    <row r="118" spans="1:17" x14ac:dyDescent="0.3">
      <c r="A118" s="70" t="s">
        <v>346</v>
      </c>
      <c r="B118" s="70" t="s">
        <v>543</v>
      </c>
      <c r="C118" s="70" t="s">
        <v>544</v>
      </c>
      <c r="D118" s="70" t="s">
        <v>545</v>
      </c>
      <c r="E118" s="70">
        <v>163</v>
      </c>
      <c r="F118" s="70"/>
      <c r="G118" s="70"/>
      <c r="H118" s="70"/>
      <c r="J118" s="70" t="s">
        <v>346</v>
      </c>
      <c r="K118" s="70" t="s">
        <v>518</v>
      </c>
      <c r="L118" s="70" t="s">
        <v>522</v>
      </c>
      <c r="M118" s="70" t="s">
        <v>515</v>
      </c>
      <c r="N118" s="70">
        <v>152</v>
      </c>
      <c r="O118" s="70"/>
      <c r="P118" s="70"/>
      <c r="Q118" s="70"/>
    </row>
    <row r="119" spans="1:17" x14ac:dyDescent="0.3">
      <c r="A119" s="70" t="s">
        <v>347</v>
      </c>
      <c r="B119" s="70" t="s">
        <v>372</v>
      </c>
      <c r="C119" s="70" t="s">
        <v>575</v>
      </c>
      <c r="D119" s="70" t="s">
        <v>508</v>
      </c>
      <c r="E119" s="70">
        <v>169</v>
      </c>
      <c r="F119" s="70"/>
      <c r="G119" s="70"/>
      <c r="H119" s="70"/>
      <c r="J119" s="70" t="s">
        <v>347</v>
      </c>
      <c r="K119" s="70" t="s">
        <v>552</v>
      </c>
      <c r="L119" s="70" t="s">
        <v>553</v>
      </c>
      <c r="M119" s="70" t="s">
        <v>538</v>
      </c>
      <c r="N119" s="70">
        <v>179</v>
      </c>
      <c r="O119" s="70"/>
      <c r="P119" s="70"/>
      <c r="Q119" s="70"/>
    </row>
    <row r="120" spans="1:17" x14ac:dyDescent="0.3">
      <c r="A120" s="70" t="s">
        <v>348</v>
      </c>
      <c r="B120" s="70" t="s">
        <v>411</v>
      </c>
      <c r="C120" s="70" t="s">
        <v>412</v>
      </c>
      <c r="D120" s="70" t="s">
        <v>391</v>
      </c>
      <c r="E120" s="70">
        <v>186</v>
      </c>
      <c r="F120" s="70"/>
      <c r="G120" s="70"/>
      <c r="H120" s="70"/>
      <c r="J120" s="70" t="s">
        <v>348</v>
      </c>
      <c r="K120" s="70" t="s">
        <v>421</v>
      </c>
      <c r="L120" s="70" t="s">
        <v>422</v>
      </c>
      <c r="M120" s="70" t="s">
        <v>391</v>
      </c>
      <c r="N120" s="70">
        <v>182</v>
      </c>
      <c r="O120" s="70"/>
      <c r="P120" s="70"/>
      <c r="Q120" s="70"/>
    </row>
    <row r="121" spans="1:17" x14ac:dyDescent="0.3">
      <c r="A121" s="70" t="s">
        <v>349</v>
      </c>
      <c r="B121" s="70" t="s">
        <v>571</v>
      </c>
      <c r="C121" s="70" t="s">
        <v>572</v>
      </c>
      <c r="D121" s="70" t="s">
        <v>508</v>
      </c>
      <c r="E121" s="70">
        <v>172</v>
      </c>
      <c r="F121" s="70"/>
      <c r="G121" s="70"/>
      <c r="H121" s="70"/>
      <c r="J121" s="70" t="s">
        <v>349</v>
      </c>
      <c r="K121" s="70" t="s">
        <v>387</v>
      </c>
      <c r="L121" s="70" t="s">
        <v>579</v>
      </c>
      <c r="M121" s="70" t="s">
        <v>508</v>
      </c>
      <c r="N121" s="70">
        <v>165</v>
      </c>
      <c r="O121" s="70"/>
      <c r="P121" s="70"/>
      <c r="Q121" s="70"/>
    </row>
    <row r="122" spans="1:17" x14ac:dyDescent="0.3">
      <c r="A122" s="70" t="s">
        <v>350</v>
      </c>
      <c r="B122" s="70" t="s">
        <v>380</v>
      </c>
      <c r="C122" s="70" t="s">
        <v>381</v>
      </c>
      <c r="D122" s="70" t="s">
        <v>367</v>
      </c>
      <c r="E122" s="70">
        <v>198</v>
      </c>
      <c r="F122" s="70"/>
      <c r="G122" s="70"/>
      <c r="H122" s="70"/>
      <c r="J122" s="70" t="s">
        <v>350</v>
      </c>
      <c r="K122" s="70" t="s">
        <v>595</v>
      </c>
      <c r="L122" s="70" t="s">
        <v>596</v>
      </c>
      <c r="M122" s="70" t="s">
        <v>589</v>
      </c>
      <c r="N122" s="70">
        <v>148</v>
      </c>
      <c r="O122" s="70"/>
      <c r="P122" s="70"/>
      <c r="Q122" s="70"/>
    </row>
    <row r="123" spans="1:17" x14ac:dyDescent="0.3">
      <c r="A123" s="70" t="s">
        <v>351</v>
      </c>
      <c r="B123" s="70" t="s">
        <v>573</v>
      </c>
      <c r="C123" s="70" t="s">
        <v>574</v>
      </c>
      <c r="D123" s="70" t="s">
        <v>508</v>
      </c>
      <c r="E123" s="70">
        <v>170</v>
      </c>
      <c r="F123" s="70"/>
      <c r="G123" s="70"/>
      <c r="H123" s="70"/>
      <c r="J123" s="70" t="s">
        <v>351</v>
      </c>
      <c r="K123" s="70" t="s">
        <v>423</v>
      </c>
      <c r="L123" s="70" t="s">
        <v>424</v>
      </c>
      <c r="M123" s="70" t="s">
        <v>391</v>
      </c>
      <c r="N123" s="70">
        <v>181</v>
      </c>
      <c r="O123" s="70"/>
      <c r="P123" s="70"/>
      <c r="Q123" s="70"/>
    </row>
    <row r="124" spans="1:17" x14ac:dyDescent="0.3">
      <c r="A124" s="70" t="s">
        <v>352</v>
      </c>
      <c r="B124" s="70" t="s">
        <v>413</v>
      </c>
      <c r="C124" s="70" t="s">
        <v>414</v>
      </c>
      <c r="D124" s="70" t="s">
        <v>391</v>
      </c>
      <c r="E124" s="70">
        <v>185</v>
      </c>
      <c r="F124" s="70"/>
      <c r="G124" s="70"/>
      <c r="H124" s="70"/>
      <c r="J124" s="70" t="s">
        <v>352</v>
      </c>
      <c r="K124" s="70" t="s">
        <v>597</v>
      </c>
      <c r="L124" s="70" t="s">
        <v>596</v>
      </c>
      <c r="M124" s="70" t="s">
        <v>589</v>
      </c>
      <c r="N124" s="70">
        <v>147</v>
      </c>
      <c r="O124" s="70"/>
      <c r="P124" s="70"/>
      <c r="Q124" s="70"/>
    </row>
    <row r="125" spans="1:17" x14ac:dyDescent="0.3">
      <c r="A125" s="70" t="s">
        <v>353</v>
      </c>
      <c r="B125" s="70" t="s">
        <v>413</v>
      </c>
      <c r="C125" s="70" t="s">
        <v>491</v>
      </c>
      <c r="D125" s="70" t="s">
        <v>483</v>
      </c>
      <c r="E125" s="70">
        <v>156</v>
      </c>
      <c r="F125" s="70"/>
      <c r="G125" s="70"/>
      <c r="H125" s="70"/>
      <c r="J125" s="70" t="s">
        <v>353</v>
      </c>
      <c r="K125" s="70" t="s">
        <v>548</v>
      </c>
      <c r="L125" s="70" t="s">
        <v>598</v>
      </c>
      <c r="M125" s="70" t="s">
        <v>589</v>
      </c>
      <c r="N125" s="70">
        <v>146</v>
      </c>
      <c r="O125" s="70"/>
      <c r="P125" s="70"/>
      <c r="Q125" s="70"/>
    </row>
    <row r="126" spans="1:17" ht="14.4" customHeight="1" x14ac:dyDescent="0.3">
      <c r="A126" s="70" t="s">
        <v>354</v>
      </c>
      <c r="B126" s="70" t="s">
        <v>546</v>
      </c>
      <c r="C126" s="70" t="s">
        <v>547</v>
      </c>
      <c r="D126" s="70" t="s">
        <v>545</v>
      </c>
      <c r="E126" s="70">
        <v>162</v>
      </c>
      <c r="F126" s="70"/>
      <c r="G126" s="70"/>
      <c r="H126" s="70"/>
      <c r="J126" s="70" t="s">
        <v>354</v>
      </c>
      <c r="K126" s="70" t="s">
        <v>606</v>
      </c>
      <c r="L126" s="70" t="s">
        <v>607</v>
      </c>
      <c r="M126" s="70" t="s">
        <v>508</v>
      </c>
      <c r="N126" s="70">
        <v>164</v>
      </c>
      <c r="O126" s="70"/>
      <c r="P126" s="70"/>
      <c r="Q126" s="70"/>
    </row>
    <row r="127" spans="1:17" ht="14.4" customHeight="1" x14ac:dyDescent="0.3">
      <c r="A127" s="70" t="s">
        <v>355</v>
      </c>
      <c r="B127" s="70" t="s">
        <v>406</v>
      </c>
      <c r="C127" s="70" t="s">
        <v>612</v>
      </c>
      <c r="D127" s="70" t="s">
        <v>508</v>
      </c>
      <c r="E127" s="70">
        <v>171</v>
      </c>
      <c r="F127" s="70"/>
      <c r="G127" s="70"/>
      <c r="H127" s="70"/>
      <c r="J127" s="70" t="s">
        <v>355</v>
      </c>
      <c r="K127" s="70"/>
      <c r="L127" s="70"/>
      <c r="M127" s="70"/>
      <c r="N127" s="70"/>
      <c r="O127" s="70"/>
      <c r="P127" s="70"/>
      <c r="Q127" s="70"/>
    </row>
    <row r="128" spans="1:17" ht="14.4" customHeight="1" x14ac:dyDescent="0.3">
      <c r="A128" s="70" t="s">
        <v>356</v>
      </c>
      <c r="B128" s="70"/>
      <c r="C128" s="70"/>
      <c r="D128" s="70"/>
      <c r="E128" s="70"/>
      <c r="F128" s="70"/>
      <c r="G128" s="70"/>
      <c r="H128" s="70"/>
      <c r="J128" s="70" t="s">
        <v>356</v>
      </c>
      <c r="K128" s="70"/>
      <c r="L128" s="70"/>
      <c r="M128" s="70"/>
      <c r="N128" s="70"/>
      <c r="O128" s="70"/>
      <c r="P128" s="70"/>
      <c r="Q128" s="70"/>
    </row>
    <row r="129" spans="1:17" ht="14.4" customHeight="1" x14ac:dyDescent="0.3">
      <c r="A129" s="70" t="s">
        <v>357</v>
      </c>
      <c r="B129" s="70"/>
      <c r="C129" s="70"/>
      <c r="D129" s="70"/>
      <c r="E129" s="70"/>
      <c r="F129" s="70"/>
      <c r="G129" s="70"/>
      <c r="H129" s="70"/>
      <c r="J129" s="70" t="s">
        <v>357</v>
      </c>
      <c r="K129" s="70"/>
      <c r="L129" s="70"/>
      <c r="M129" s="70"/>
      <c r="N129" s="70"/>
      <c r="O129" s="70"/>
      <c r="P129" s="70"/>
      <c r="Q129" s="70"/>
    </row>
    <row r="130" spans="1:17" x14ac:dyDescent="0.3">
      <c r="A130" s="70" t="s">
        <v>358</v>
      </c>
      <c r="B130" s="70"/>
      <c r="C130" s="70"/>
      <c r="D130" s="70"/>
      <c r="E130" s="70"/>
      <c r="F130" s="70"/>
      <c r="G130" s="70"/>
      <c r="H130" s="70"/>
      <c r="J130" s="70" t="s">
        <v>358</v>
      </c>
      <c r="K130" s="70"/>
      <c r="L130" s="70"/>
      <c r="M130" s="70"/>
      <c r="N130" s="70"/>
      <c r="O130" s="70"/>
      <c r="P130" s="70"/>
      <c r="Q130" s="70"/>
    </row>
    <row r="199" spans="1:17" ht="15" x14ac:dyDescent="0.3">
      <c r="A199" s="72"/>
      <c r="B199" s="72" t="s">
        <v>330</v>
      </c>
      <c r="C199" s="72" t="s">
        <v>331</v>
      </c>
      <c r="D199" s="67"/>
      <c r="J199" s="72"/>
      <c r="K199" s="72" t="s">
        <v>330</v>
      </c>
      <c r="L199" s="72" t="s">
        <v>331</v>
      </c>
      <c r="M199" s="67"/>
    </row>
    <row r="200" spans="1:17" ht="15" x14ac:dyDescent="0.3">
      <c r="A200" s="126"/>
      <c r="B200" s="126"/>
      <c r="C200" s="22"/>
      <c r="D200" s="22"/>
      <c r="E200" s="22"/>
      <c r="F200" s="22"/>
      <c r="G200" s="22"/>
      <c r="J200" s="57"/>
      <c r="K200" s="57"/>
      <c r="L200" s="22"/>
      <c r="M200" s="22"/>
      <c r="N200" s="22"/>
      <c r="O200" s="22"/>
      <c r="P200" s="22"/>
    </row>
    <row r="201" spans="1:17" ht="15.6" x14ac:dyDescent="0.3">
      <c r="A201" s="206" t="s">
        <v>323</v>
      </c>
      <c r="B201" s="206"/>
      <c r="C201" s="206"/>
      <c r="D201" s="206"/>
      <c r="E201" s="206"/>
      <c r="F201" s="206"/>
      <c r="G201" s="206"/>
      <c r="J201" s="206" t="s">
        <v>323</v>
      </c>
      <c r="K201" s="206"/>
      <c r="L201" s="206"/>
      <c r="M201" s="206"/>
      <c r="N201" s="206"/>
      <c r="O201" s="206"/>
      <c r="P201" s="206"/>
    </row>
    <row r="202" spans="1:17" ht="21" x14ac:dyDescent="0.4">
      <c r="A202" s="22"/>
      <c r="C202" s="80" t="s">
        <v>315</v>
      </c>
      <c r="D202" s="25"/>
      <c r="E202" s="75" t="s">
        <v>325</v>
      </c>
      <c r="F202" s="76"/>
      <c r="G202" s="69"/>
      <c r="J202" s="22"/>
      <c r="L202" s="80" t="s">
        <v>315</v>
      </c>
      <c r="M202" s="205" t="s">
        <v>360</v>
      </c>
      <c r="N202" s="205"/>
      <c r="O202" s="205"/>
      <c r="P202" s="77"/>
    </row>
    <row r="203" spans="1:17" ht="15.6" x14ac:dyDescent="0.3">
      <c r="A203" s="82" t="s">
        <v>329</v>
      </c>
      <c r="B203" s="82" t="s">
        <v>313</v>
      </c>
      <c r="C203" s="82" t="s">
        <v>312</v>
      </c>
      <c r="D203" s="82" t="s">
        <v>321</v>
      </c>
      <c r="E203" s="82" t="s">
        <v>314</v>
      </c>
      <c r="F203" s="209" t="s">
        <v>332</v>
      </c>
      <c r="G203" s="209"/>
      <c r="H203" s="209"/>
      <c r="J203" s="82" t="s">
        <v>329</v>
      </c>
      <c r="K203" s="82" t="s">
        <v>313</v>
      </c>
      <c r="L203" s="82" t="s">
        <v>312</v>
      </c>
      <c r="M203" s="82" t="s">
        <v>321</v>
      </c>
      <c r="N203" s="82" t="s">
        <v>314</v>
      </c>
      <c r="O203" s="209" t="s">
        <v>332</v>
      </c>
      <c r="P203" s="209"/>
      <c r="Q203" s="209"/>
    </row>
    <row r="204" spans="1:17" ht="15.6" x14ac:dyDescent="0.3">
      <c r="A204" s="70" t="s">
        <v>333</v>
      </c>
      <c r="B204" s="70" t="s">
        <v>370</v>
      </c>
      <c r="C204" s="70" t="s">
        <v>371</v>
      </c>
      <c r="D204" s="70" t="s">
        <v>367</v>
      </c>
      <c r="E204" s="70">
        <v>98</v>
      </c>
      <c r="F204" s="81"/>
      <c r="G204" s="70"/>
      <c r="H204" s="70"/>
      <c r="J204" s="71" t="s">
        <v>333</v>
      </c>
      <c r="K204" s="70" t="s">
        <v>365</v>
      </c>
      <c r="L204" s="70" t="s">
        <v>366</v>
      </c>
      <c r="M204" s="70" t="s">
        <v>367</v>
      </c>
      <c r="N204" s="70">
        <v>100</v>
      </c>
      <c r="O204" s="83"/>
      <c r="P204" s="71"/>
      <c r="Q204" s="71"/>
    </row>
    <row r="205" spans="1:17" ht="15.6" x14ac:dyDescent="0.3">
      <c r="A205" s="70" t="s">
        <v>334</v>
      </c>
      <c r="B205" s="70" t="s">
        <v>425</v>
      </c>
      <c r="C205" s="70" t="s">
        <v>426</v>
      </c>
      <c r="D205" s="70" t="s">
        <v>391</v>
      </c>
      <c r="E205" s="70">
        <v>91</v>
      </c>
      <c r="F205" s="70"/>
      <c r="G205" s="70"/>
      <c r="H205" s="70"/>
      <c r="J205" s="71" t="s">
        <v>334</v>
      </c>
      <c r="K205" s="70" t="s">
        <v>434</v>
      </c>
      <c r="L205" s="70" t="s">
        <v>410</v>
      </c>
      <c r="M205" s="70" t="s">
        <v>391</v>
      </c>
      <c r="N205" s="70">
        <v>83</v>
      </c>
      <c r="O205" s="71"/>
      <c r="P205" s="71"/>
      <c r="Q205" s="71"/>
    </row>
    <row r="206" spans="1:17" x14ac:dyDescent="0.3">
      <c r="A206" s="70" t="s">
        <v>335</v>
      </c>
      <c r="B206" s="70" t="s">
        <v>446</v>
      </c>
      <c r="C206" s="70" t="s">
        <v>447</v>
      </c>
      <c r="D206" s="70" t="s">
        <v>443</v>
      </c>
      <c r="E206" s="70">
        <v>73</v>
      </c>
      <c r="F206" s="70"/>
      <c r="G206" s="70"/>
      <c r="H206" s="70"/>
      <c r="J206" s="70" t="s">
        <v>335</v>
      </c>
      <c r="K206" s="70" t="s">
        <v>442</v>
      </c>
      <c r="L206" s="70" t="s">
        <v>366</v>
      </c>
      <c r="M206" s="70" t="s">
        <v>443</v>
      </c>
      <c r="N206" s="70">
        <v>76</v>
      </c>
      <c r="O206" s="70"/>
      <c r="P206" s="70"/>
      <c r="Q206" s="70"/>
    </row>
    <row r="207" spans="1:17" x14ac:dyDescent="0.3">
      <c r="A207" s="70" t="s">
        <v>336</v>
      </c>
      <c r="B207" s="70" t="s">
        <v>505</v>
      </c>
      <c r="C207" s="70" t="s">
        <v>403</v>
      </c>
      <c r="D207" s="70" t="s">
        <v>391</v>
      </c>
      <c r="E207" s="70">
        <v>46</v>
      </c>
      <c r="F207" s="70"/>
      <c r="G207" s="70"/>
      <c r="H207" s="70"/>
      <c r="J207" s="70" t="s">
        <v>336</v>
      </c>
      <c r="K207" s="70" t="s">
        <v>526</v>
      </c>
      <c r="L207" s="70" t="s">
        <v>527</v>
      </c>
      <c r="M207" s="70" t="s">
        <v>528</v>
      </c>
      <c r="N207" s="70">
        <v>43</v>
      </c>
      <c r="O207" s="70"/>
      <c r="P207" s="70"/>
      <c r="Q207" s="70"/>
    </row>
    <row r="208" spans="1:17" x14ac:dyDescent="0.3">
      <c r="A208" s="70" t="s">
        <v>337</v>
      </c>
      <c r="B208" s="70" t="s">
        <v>510</v>
      </c>
      <c r="C208" s="70" t="s">
        <v>511</v>
      </c>
      <c r="D208" s="70" t="s">
        <v>508</v>
      </c>
      <c r="E208" s="70">
        <v>70</v>
      </c>
      <c r="F208" s="70"/>
      <c r="G208" s="70"/>
      <c r="H208" s="70"/>
      <c r="J208" s="70" t="s">
        <v>337</v>
      </c>
      <c r="K208" s="70" t="s">
        <v>569</v>
      </c>
      <c r="L208" s="70" t="s">
        <v>570</v>
      </c>
      <c r="M208" s="70" t="s">
        <v>508</v>
      </c>
      <c r="N208" s="70">
        <v>65</v>
      </c>
      <c r="O208" s="70"/>
      <c r="P208" s="70"/>
      <c r="Q208" s="70"/>
    </row>
    <row r="209" spans="1:17" x14ac:dyDescent="0.3">
      <c r="A209" s="70" t="s">
        <v>338</v>
      </c>
      <c r="B209" s="70" t="s">
        <v>533</v>
      </c>
      <c r="C209" s="70" t="s">
        <v>534</v>
      </c>
      <c r="D209" s="70" t="s">
        <v>528</v>
      </c>
      <c r="E209" s="70">
        <v>40</v>
      </c>
      <c r="F209" s="70"/>
      <c r="G209" s="70"/>
      <c r="H209" s="70"/>
      <c r="J209" s="70" t="s">
        <v>338</v>
      </c>
      <c r="K209" s="70" t="s">
        <v>435</v>
      </c>
      <c r="L209" s="70" t="s">
        <v>436</v>
      </c>
      <c r="M209" s="70" t="s">
        <v>391</v>
      </c>
      <c r="N209" s="70">
        <v>82</v>
      </c>
      <c r="O209" s="70"/>
      <c r="P209" s="70"/>
      <c r="Q209" s="70"/>
    </row>
    <row r="210" spans="1:17" x14ac:dyDescent="0.3">
      <c r="A210" s="70" t="s">
        <v>339</v>
      </c>
      <c r="B210" s="70" t="s">
        <v>413</v>
      </c>
      <c r="C210" s="70" t="s">
        <v>482</v>
      </c>
      <c r="D210" s="70" t="s">
        <v>483</v>
      </c>
      <c r="E210" s="70">
        <v>55</v>
      </c>
      <c r="F210" s="70"/>
      <c r="G210" s="70"/>
      <c r="H210" s="70"/>
      <c r="J210" s="70" t="s">
        <v>339</v>
      </c>
      <c r="K210" s="70" t="s">
        <v>368</v>
      </c>
      <c r="L210" s="70" t="s">
        <v>369</v>
      </c>
      <c r="M210" s="70" t="s">
        <v>367</v>
      </c>
      <c r="N210" s="70">
        <v>99</v>
      </c>
      <c r="O210" s="70"/>
      <c r="P210" s="70"/>
      <c r="Q210" s="70"/>
    </row>
    <row r="211" spans="1:17" x14ac:dyDescent="0.3">
      <c r="A211" s="70" t="s">
        <v>340</v>
      </c>
      <c r="B211" s="70" t="s">
        <v>427</v>
      </c>
      <c r="C211" s="70" t="s">
        <v>428</v>
      </c>
      <c r="D211" s="70" t="s">
        <v>391</v>
      </c>
      <c r="E211" s="70">
        <v>88</v>
      </c>
      <c r="F211" s="70"/>
      <c r="G211" s="70"/>
      <c r="H211" s="70"/>
      <c r="J211" s="70" t="s">
        <v>340</v>
      </c>
      <c r="K211" s="70" t="s">
        <v>444</v>
      </c>
      <c r="L211" s="70" t="s">
        <v>445</v>
      </c>
      <c r="M211" s="70" t="s">
        <v>443</v>
      </c>
      <c r="N211" s="70">
        <v>75</v>
      </c>
      <c r="O211" s="70"/>
      <c r="P211" s="70"/>
      <c r="Q211" s="70"/>
    </row>
    <row r="212" spans="1:17" x14ac:dyDescent="0.3">
      <c r="A212" s="70" t="s">
        <v>341</v>
      </c>
      <c r="B212" s="70" t="s">
        <v>374</v>
      </c>
      <c r="C212" s="70" t="s">
        <v>375</v>
      </c>
      <c r="D212" s="70" t="s">
        <v>367</v>
      </c>
      <c r="E212" s="70">
        <v>93</v>
      </c>
      <c r="F212" s="70"/>
      <c r="G212" s="70"/>
      <c r="H212" s="70"/>
      <c r="J212" s="70" t="s">
        <v>341</v>
      </c>
      <c r="K212" s="70" t="s">
        <v>478</v>
      </c>
      <c r="L212" s="70" t="s">
        <v>479</v>
      </c>
      <c r="M212" s="70" t="s">
        <v>470</v>
      </c>
      <c r="N212" s="70">
        <v>49</v>
      </c>
      <c r="O212" s="70"/>
      <c r="P212" s="70"/>
      <c r="Q212" s="70"/>
    </row>
    <row r="213" spans="1:17" x14ac:dyDescent="0.3">
      <c r="A213" s="70" t="s">
        <v>342</v>
      </c>
      <c r="B213" s="70" t="s">
        <v>399</v>
      </c>
      <c r="C213" s="70" t="s">
        <v>555</v>
      </c>
      <c r="D213" s="70" t="s">
        <v>545</v>
      </c>
      <c r="E213" s="70">
        <v>62</v>
      </c>
      <c r="F213" s="70"/>
      <c r="G213" s="70"/>
      <c r="H213" s="70"/>
      <c r="J213" s="70" t="s">
        <v>342</v>
      </c>
      <c r="K213" s="70" t="s">
        <v>435</v>
      </c>
      <c r="L213" s="70" t="s">
        <v>566</v>
      </c>
      <c r="M213" s="70" t="s">
        <v>508</v>
      </c>
      <c r="N213" s="70">
        <v>67</v>
      </c>
      <c r="O213" s="70"/>
      <c r="P213" s="70"/>
      <c r="Q213" s="70"/>
    </row>
    <row r="214" spans="1:17" x14ac:dyDescent="0.3">
      <c r="A214" s="70" t="s">
        <v>343</v>
      </c>
      <c r="B214" s="70" t="s">
        <v>506</v>
      </c>
      <c r="C214" s="70" t="s">
        <v>507</v>
      </c>
      <c r="D214" s="70" t="s">
        <v>508</v>
      </c>
      <c r="E214" s="70">
        <v>72</v>
      </c>
      <c r="F214" s="70"/>
      <c r="G214" s="70"/>
      <c r="H214" s="70"/>
      <c r="J214" s="70" t="s">
        <v>343</v>
      </c>
      <c r="K214" s="70" t="s">
        <v>437</v>
      </c>
      <c r="L214" s="70" t="s">
        <v>438</v>
      </c>
      <c r="M214" s="70" t="s">
        <v>391</v>
      </c>
      <c r="N214" s="70">
        <v>81</v>
      </c>
      <c r="O214" s="70"/>
      <c r="P214" s="70"/>
      <c r="Q214" s="70"/>
    </row>
    <row r="215" spans="1:17" x14ac:dyDescent="0.3">
      <c r="A215" s="70" t="s">
        <v>344</v>
      </c>
      <c r="B215" s="70" t="s">
        <v>512</v>
      </c>
      <c r="C215" s="70" t="s">
        <v>513</v>
      </c>
      <c r="D215" s="70" t="s">
        <v>508</v>
      </c>
      <c r="E215" s="70">
        <v>69</v>
      </c>
      <c r="F215" s="70"/>
      <c r="G215" s="70"/>
      <c r="H215" s="70"/>
      <c r="J215" s="70" t="s">
        <v>344</v>
      </c>
      <c r="K215" s="70" t="s">
        <v>557</v>
      </c>
      <c r="L215" s="70" t="s">
        <v>558</v>
      </c>
      <c r="M215" s="70" t="s">
        <v>559</v>
      </c>
      <c r="N215" s="70">
        <v>59</v>
      </c>
      <c r="O215" s="70"/>
      <c r="P215" s="70"/>
      <c r="Q215" s="70"/>
    </row>
    <row r="216" spans="1:17" x14ac:dyDescent="0.3">
      <c r="A216" s="70" t="s">
        <v>345</v>
      </c>
      <c r="B216" s="70" t="s">
        <v>529</v>
      </c>
      <c r="C216" s="70" t="s">
        <v>530</v>
      </c>
      <c r="D216" s="70" t="s">
        <v>528</v>
      </c>
      <c r="E216" s="70">
        <v>42</v>
      </c>
      <c r="F216" s="70"/>
      <c r="G216" s="70"/>
      <c r="H216" s="70"/>
      <c r="J216" s="70" t="s">
        <v>345</v>
      </c>
      <c r="K216" s="70" t="s">
        <v>560</v>
      </c>
      <c r="L216" s="70" t="s">
        <v>561</v>
      </c>
      <c r="M216" s="70" t="s">
        <v>559</v>
      </c>
      <c r="N216" s="70">
        <v>58</v>
      </c>
      <c r="O216" s="70"/>
      <c r="P216" s="70"/>
      <c r="Q216" s="70"/>
    </row>
    <row r="217" spans="1:17" x14ac:dyDescent="0.3">
      <c r="A217" s="70" t="s">
        <v>346</v>
      </c>
      <c r="B217" s="70" t="s">
        <v>484</v>
      </c>
      <c r="C217" s="70" t="s">
        <v>485</v>
      </c>
      <c r="D217" s="70" t="s">
        <v>483</v>
      </c>
      <c r="E217" s="70">
        <v>51</v>
      </c>
      <c r="F217" s="70"/>
      <c r="G217" s="70"/>
      <c r="H217" s="70"/>
      <c r="J217" s="70" t="s">
        <v>346</v>
      </c>
      <c r="K217" s="70" t="s">
        <v>439</v>
      </c>
      <c r="L217" s="70" t="s">
        <v>440</v>
      </c>
      <c r="M217" s="70" t="s">
        <v>391</v>
      </c>
      <c r="N217" s="70">
        <v>78</v>
      </c>
      <c r="O217" s="70"/>
      <c r="P217" s="70"/>
      <c r="Q217" s="70"/>
    </row>
    <row r="218" spans="1:17" x14ac:dyDescent="0.3">
      <c r="A218" s="70" t="s">
        <v>347</v>
      </c>
      <c r="B218" s="70" t="s">
        <v>429</v>
      </c>
      <c r="C218" s="70" t="s">
        <v>430</v>
      </c>
      <c r="D218" s="70" t="s">
        <v>391</v>
      </c>
      <c r="E218" s="70">
        <v>87</v>
      </c>
      <c r="F218" s="70"/>
      <c r="G218" s="70"/>
      <c r="H218" s="70"/>
      <c r="J218" s="70" t="s">
        <v>347</v>
      </c>
      <c r="K218" s="70" t="s">
        <v>476</v>
      </c>
      <c r="L218" s="70" t="s">
        <v>477</v>
      </c>
      <c r="M218" s="70" t="s">
        <v>470</v>
      </c>
      <c r="N218" s="70">
        <v>50</v>
      </c>
      <c r="O218" s="70"/>
      <c r="P218" s="70"/>
      <c r="Q218" s="70"/>
    </row>
    <row r="219" spans="1:17" x14ac:dyDescent="0.3">
      <c r="A219" s="70" t="s">
        <v>348</v>
      </c>
      <c r="B219" s="70" t="s">
        <v>376</v>
      </c>
      <c r="C219" s="70" t="s">
        <v>377</v>
      </c>
      <c r="D219" s="70" t="s">
        <v>367</v>
      </c>
      <c r="E219" s="70">
        <v>92</v>
      </c>
      <c r="F219" s="70"/>
      <c r="G219" s="70"/>
      <c r="H219" s="70"/>
      <c r="J219" s="70" t="s">
        <v>348</v>
      </c>
      <c r="K219" s="70" t="s">
        <v>562</v>
      </c>
      <c r="L219" s="70" t="s">
        <v>563</v>
      </c>
      <c r="M219" s="70" t="s">
        <v>559</v>
      </c>
      <c r="N219" s="70">
        <v>56</v>
      </c>
      <c r="O219" s="70"/>
      <c r="P219" s="70"/>
      <c r="Q219" s="70"/>
    </row>
    <row r="220" spans="1:17" x14ac:dyDescent="0.3">
      <c r="A220" s="70" t="s">
        <v>349</v>
      </c>
      <c r="B220" s="70" t="s">
        <v>399</v>
      </c>
      <c r="C220" s="70" t="s">
        <v>480</v>
      </c>
      <c r="D220" s="70" t="s">
        <v>470</v>
      </c>
      <c r="E220" s="70">
        <v>48</v>
      </c>
      <c r="F220" s="70"/>
      <c r="G220" s="70"/>
      <c r="H220" s="70"/>
      <c r="J220" s="70" t="s">
        <v>349</v>
      </c>
      <c r="K220" s="70" t="s">
        <v>395</v>
      </c>
      <c r="L220" s="70" t="s">
        <v>441</v>
      </c>
      <c r="M220" s="70" t="s">
        <v>391</v>
      </c>
      <c r="N220" s="70">
        <v>77</v>
      </c>
      <c r="O220" s="70"/>
      <c r="P220" s="70"/>
      <c r="Q220" s="70"/>
    </row>
    <row r="221" spans="1:17" x14ac:dyDescent="0.3">
      <c r="A221" s="70" t="s">
        <v>350</v>
      </c>
      <c r="B221" s="70" t="s">
        <v>431</v>
      </c>
      <c r="C221" s="70" t="s">
        <v>433</v>
      </c>
      <c r="D221" s="70" t="s">
        <v>391</v>
      </c>
      <c r="E221" s="70">
        <v>85</v>
      </c>
      <c r="F221" s="70"/>
      <c r="G221" s="70"/>
      <c r="H221" s="70"/>
      <c r="J221" s="70" t="s">
        <v>350</v>
      </c>
      <c r="K221" s="70" t="s">
        <v>567</v>
      </c>
      <c r="L221" s="70" t="s">
        <v>568</v>
      </c>
      <c r="M221" s="70" t="s">
        <v>508</v>
      </c>
      <c r="N221" s="70">
        <v>66</v>
      </c>
      <c r="O221" s="70"/>
      <c r="P221" s="70"/>
      <c r="Q221" s="70"/>
    </row>
    <row r="222" spans="1:17" x14ac:dyDescent="0.3">
      <c r="A222" s="70" t="s">
        <v>351</v>
      </c>
      <c r="B222" s="70" t="s">
        <v>531</v>
      </c>
      <c r="C222" s="70" t="s">
        <v>532</v>
      </c>
      <c r="D222" s="70" t="s">
        <v>528</v>
      </c>
      <c r="E222" s="70">
        <v>41</v>
      </c>
      <c r="F222" s="70"/>
      <c r="G222" s="70"/>
      <c r="H222" s="70"/>
      <c r="J222" s="70" t="s">
        <v>351</v>
      </c>
      <c r="K222" s="70"/>
      <c r="L222" s="70"/>
      <c r="M222" s="70"/>
      <c r="N222" s="70"/>
      <c r="O222" s="70"/>
      <c r="P222" s="70"/>
      <c r="Q222" s="70"/>
    </row>
    <row r="223" spans="1:17" x14ac:dyDescent="0.3">
      <c r="A223" s="70" t="s">
        <v>352</v>
      </c>
      <c r="B223" s="70" t="s">
        <v>523</v>
      </c>
      <c r="C223" s="70" t="s">
        <v>524</v>
      </c>
      <c r="D223" s="70" t="s">
        <v>515</v>
      </c>
      <c r="E223" s="70">
        <v>44</v>
      </c>
      <c r="F223" s="70"/>
      <c r="G223" s="70"/>
      <c r="H223" s="70"/>
      <c r="J223" s="70" t="s">
        <v>352</v>
      </c>
      <c r="K223" s="70"/>
      <c r="L223" s="70"/>
      <c r="M223" s="70"/>
      <c r="N223" s="70"/>
      <c r="O223" s="70"/>
      <c r="P223" s="70"/>
      <c r="Q223" s="70"/>
    </row>
    <row r="224" spans="1:17" x14ac:dyDescent="0.3">
      <c r="A224" s="70" t="s">
        <v>353</v>
      </c>
      <c r="B224" s="70" t="s">
        <v>506</v>
      </c>
      <c r="C224" s="70" t="s">
        <v>507</v>
      </c>
      <c r="D224" s="70" t="s">
        <v>508</v>
      </c>
      <c r="E224" s="70">
        <v>72</v>
      </c>
      <c r="F224" s="70"/>
      <c r="G224" s="70"/>
      <c r="H224" s="70"/>
      <c r="J224" s="70" t="s">
        <v>353</v>
      </c>
      <c r="K224" s="70"/>
      <c r="L224" s="70"/>
      <c r="M224" s="70"/>
      <c r="N224" s="70"/>
      <c r="O224" s="70"/>
      <c r="P224" s="70"/>
      <c r="Q224" s="70"/>
    </row>
    <row r="225" spans="1:17" x14ac:dyDescent="0.3">
      <c r="A225" s="70" t="s">
        <v>354</v>
      </c>
      <c r="B225" s="70" t="s">
        <v>372</v>
      </c>
      <c r="C225" s="70" t="s">
        <v>373</v>
      </c>
      <c r="D225" s="70" t="s">
        <v>367</v>
      </c>
      <c r="E225" s="70">
        <v>96</v>
      </c>
      <c r="F225" s="70"/>
      <c r="G225" s="70"/>
      <c r="H225" s="70"/>
      <c r="J225" s="70" t="s">
        <v>354</v>
      </c>
      <c r="K225" s="70"/>
      <c r="L225" s="70"/>
      <c r="M225" s="70"/>
      <c r="N225" s="70"/>
      <c r="O225" s="70"/>
      <c r="P225" s="70"/>
      <c r="Q225" s="70"/>
    </row>
    <row r="226" spans="1:17" x14ac:dyDescent="0.3">
      <c r="A226" s="70" t="s">
        <v>355</v>
      </c>
      <c r="B226" s="70" t="s">
        <v>431</v>
      </c>
      <c r="C226" s="70" t="s">
        <v>432</v>
      </c>
      <c r="D226" s="70" t="s">
        <v>391</v>
      </c>
      <c r="E226" s="70">
        <v>86</v>
      </c>
      <c r="F226" s="70"/>
      <c r="G226" s="70"/>
      <c r="H226" s="70"/>
      <c r="J226" s="70" t="s">
        <v>355</v>
      </c>
      <c r="K226" s="70"/>
      <c r="L226" s="70"/>
      <c r="M226" s="70"/>
      <c r="N226" s="70"/>
      <c r="O226" s="70"/>
      <c r="P226" s="70"/>
      <c r="Q226" s="70"/>
    </row>
    <row r="227" spans="1:17" x14ac:dyDescent="0.3">
      <c r="A227" s="70" t="s">
        <v>356</v>
      </c>
      <c r="B227" s="70" t="s">
        <v>374</v>
      </c>
      <c r="C227" s="70" t="s">
        <v>481</v>
      </c>
      <c r="D227" s="70" t="s">
        <v>470</v>
      </c>
      <c r="E227" s="70">
        <v>47</v>
      </c>
      <c r="F227" s="70"/>
      <c r="G227" s="70"/>
      <c r="H227" s="70"/>
      <c r="J227" s="70" t="s">
        <v>356</v>
      </c>
      <c r="K227" s="70"/>
      <c r="L227" s="70"/>
      <c r="M227" s="70"/>
      <c r="N227" s="70"/>
      <c r="O227" s="70"/>
      <c r="P227" s="70"/>
      <c r="Q227" s="70"/>
    </row>
    <row r="228" spans="1:17" x14ac:dyDescent="0.3">
      <c r="A228" s="70" t="s">
        <v>357</v>
      </c>
      <c r="B228" s="70" t="s">
        <v>376</v>
      </c>
      <c r="C228" s="70" t="s">
        <v>509</v>
      </c>
      <c r="D228" s="70" t="s">
        <v>508</v>
      </c>
      <c r="E228" s="70">
        <v>71</v>
      </c>
      <c r="F228" s="70"/>
      <c r="G228" s="70"/>
      <c r="H228" s="70"/>
      <c r="J228" s="70" t="s">
        <v>357</v>
      </c>
      <c r="K228" s="70"/>
      <c r="L228" s="70"/>
      <c r="M228" s="70"/>
      <c r="N228" s="70"/>
      <c r="O228" s="70"/>
      <c r="P228" s="70"/>
      <c r="Q228" s="70"/>
    </row>
    <row r="229" spans="1:17" x14ac:dyDescent="0.3">
      <c r="A229" s="70" t="s">
        <v>358</v>
      </c>
      <c r="B229" s="70" t="s">
        <v>554</v>
      </c>
      <c r="C229" s="70" t="s">
        <v>556</v>
      </c>
      <c r="D229" s="70" t="s">
        <v>545</v>
      </c>
      <c r="E229" s="70">
        <v>60</v>
      </c>
      <c r="F229" s="70"/>
      <c r="G229" s="70"/>
      <c r="H229" s="70"/>
      <c r="J229" s="70" t="s">
        <v>358</v>
      </c>
      <c r="K229" s="70"/>
      <c r="L229" s="70"/>
      <c r="M229" s="70"/>
      <c r="N229" s="70"/>
      <c r="O229" s="70"/>
      <c r="P229" s="70"/>
      <c r="Q229" s="70"/>
    </row>
    <row r="230" spans="1:17" x14ac:dyDescent="0.3">
      <c r="A230" s="70" t="s">
        <v>600</v>
      </c>
      <c r="B230" s="70" t="s">
        <v>564</v>
      </c>
      <c r="C230" s="70" t="s">
        <v>565</v>
      </c>
      <c r="D230" s="70" t="s">
        <v>508</v>
      </c>
      <c r="E230" s="70">
        <v>68</v>
      </c>
      <c r="F230" s="70"/>
      <c r="G230" s="70"/>
      <c r="H230" s="70"/>
    </row>
    <row r="231" spans="1:17" x14ac:dyDescent="0.3">
      <c r="A231" s="70" t="s">
        <v>601</v>
      </c>
      <c r="B231" s="70" t="s">
        <v>587</v>
      </c>
      <c r="C231" s="70" t="s">
        <v>588</v>
      </c>
      <c r="D231" s="70" t="s">
        <v>589</v>
      </c>
      <c r="E231" s="70">
        <v>39</v>
      </c>
      <c r="F231" s="70"/>
      <c r="G231" s="70"/>
      <c r="H231" s="70"/>
    </row>
    <row r="232" spans="1:17" x14ac:dyDescent="0.3">
      <c r="A232" s="70" t="s">
        <v>602</v>
      </c>
      <c r="B232" s="70" t="s">
        <v>590</v>
      </c>
      <c r="C232" s="70" t="s">
        <v>591</v>
      </c>
      <c r="D232" s="70" t="s">
        <v>589</v>
      </c>
      <c r="E232" s="70">
        <v>38</v>
      </c>
      <c r="F232" s="70"/>
      <c r="G232" s="70"/>
      <c r="H232" s="70"/>
    </row>
    <row r="233" spans="1:17" x14ac:dyDescent="0.3">
      <c r="A233" s="70" t="s">
        <v>603</v>
      </c>
      <c r="B233" s="70" t="s">
        <v>462</v>
      </c>
      <c r="C233" s="70" t="s">
        <v>592</v>
      </c>
      <c r="D233" s="70" t="s">
        <v>589</v>
      </c>
      <c r="E233" s="70">
        <v>37</v>
      </c>
      <c r="F233" s="70"/>
      <c r="G233" s="70"/>
      <c r="H233" s="70"/>
    </row>
    <row r="234" spans="1:17" x14ac:dyDescent="0.3">
      <c r="A234" s="70" t="s">
        <v>604</v>
      </c>
      <c r="B234" s="70" t="s">
        <v>593</v>
      </c>
      <c r="C234" s="70" t="s">
        <v>594</v>
      </c>
      <c r="D234" s="70" t="s">
        <v>589</v>
      </c>
      <c r="E234" s="70">
        <v>36</v>
      </c>
      <c r="F234" s="70"/>
      <c r="G234" s="70"/>
      <c r="H234" s="70"/>
    </row>
  </sheetData>
  <mergeCells count="17">
    <mergeCell ref="F203:H203"/>
    <mergeCell ref="O203:Q203"/>
    <mergeCell ref="M202:O202"/>
    <mergeCell ref="A2:B2"/>
    <mergeCell ref="A3:G3"/>
    <mergeCell ref="A101:B101"/>
    <mergeCell ref="A102:G102"/>
    <mergeCell ref="J3:P3"/>
    <mergeCell ref="F5:H5"/>
    <mergeCell ref="O5:Q5"/>
    <mergeCell ref="A200:B200"/>
    <mergeCell ref="A201:G201"/>
    <mergeCell ref="J201:P201"/>
    <mergeCell ref="F104:H104"/>
    <mergeCell ref="K102:Q102"/>
    <mergeCell ref="M103:O103"/>
    <mergeCell ref="O104:Q104"/>
  </mergeCells>
  <phoneticPr fontId="22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36"/>
  <sheetViews>
    <sheetView topLeftCell="A103" workbookViewId="0">
      <selection activeCell="H15" sqref="H15"/>
    </sheetView>
  </sheetViews>
  <sheetFormatPr defaultRowHeight="14.4" x14ac:dyDescent="0.3"/>
  <cols>
    <col min="1" max="1" width="6.21875" customWidth="1"/>
    <col min="2" max="2" width="13.44140625" customWidth="1"/>
    <col min="3" max="3" width="17.109375" customWidth="1"/>
    <col min="4" max="4" width="14" customWidth="1"/>
    <col min="5" max="5" width="6.109375" customWidth="1"/>
    <col min="6" max="8" width="7.44140625" customWidth="1"/>
    <col min="9" max="9" width="7.109375" customWidth="1"/>
    <col min="10" max="10" width="6.109375" customWidth="1"/>
    <col min="11" max="11" width="13.44140625" customWidth="1"/>
    <col min="12" max="12" width="16.33203125" customWidth="1"/>
    <col min="13" max="13" width="11.5546875" customWidth="1"/>
    <col min="14" max="14" width="7" customWidth="1"/>
  </cols>
  <sheetData>
    <row r="1" spans="1:17" ht="15" x14ac:dyDescent="0.3">
      <c r="A1" s="72"/>
      <c r="B1" s="72" t="s">
        <v>330</v>
      </c>
      <c r="C1" s="72" t="s">
        <v>331</v>
      </c>
      <c r="D1" s="67"/>
      <c r="J1" s="72"/>
      <c r="K1" s="72" t="s">
        <v>330</v>
      </c>
      <c r="L1" s="72" t="s">
        <v>331</v>
      </c>
      <c r="M1" s="67"/>
    </row>
    <row r="2" spans="1:17" ht="15" x14ac:dyDescent="0.3">
      <c r="A2" s="126"/>
      <c r="B2" s="126"/>
      <c r="C2" s="22"/>
      <c r="D2" s="22"/>
      <c r="E2" s="22"/>
      <c r="F2" s="22"/>
      <c r="G2" s="22"/>
      <c r="J2" s="57"/>
      <c r="K2" s="57"/>
      <c r="L2" s="22"/>
      <c r="M2" s="22"/>
      <c r="N2" s="22"/>
      <c r="O2" s="22"/>
      <c r="P2" s="22"/>
    </row>
    <row r="3" spans="1:17" ht="15.6" x14ac:dyDescent="0.3">
      <c r="A3" s="206" t="s">
        <v>323</v>
      </c>
      <c r="B3" s="206"/>
      <c r="C3" s="206"/>
      <c r="D3" s="206"/>
      <c r="E3" s="206"/>
      <c r="F3" s="206"/>
      <c r="G3" s="206"/>
      <c r="H3" s="68"/>
      <c r="J3" s="206" t="s">
        <v>323</v>
      </c>
      <c r="K3" s="206"/>
      <c r="L3" s="206"/>
      <c r="M3" s="206"/>
      <c r="N3" s="206"/>
      <c r="O3" s="206"/>
      <c r="P3" s="206"/>
      <c r="Q3" s="74"/>
    </row>
    <row r="4" spans="1:17" ht="18.600000000000001" x14ac:dyDescent="0.4">
      <c r="A4" s="22"/>
      <c r="B4" s="210" t="s">
        <v>316</v>
      </c>
      <c r="C4" s="210"/>
      <c r="D4" s="210"/>
      <c r="E4" s="75" t="s">
        <v>359</v>
      </c>
      <c r="F4" s="76"/>
      <c r="G4" s="69"/>
      <c r="J4" s="22"/>
      <c r="K4" s="210" t="s">
        <v>316</v>
      </c>
      <c r="L4" s="210"/>
      <c r="M4" s="210"/>
      <c r="N4" s="205" t="s">
        <v>362</v>
      </c>
      <c r="O4" s="205"/>
      <c r="P4" s="205"/>
      <c r="Q4" s="205"/>
    </row>
    <row r="5" spans="1:17" ht="15" x14ac:dyDescent="0.3">
      <c r="A5" s="73" t="s">
        <v>329</v>
      </c>
      <c r="B5" s="73" t="s">
        <v>313</v>
      </c>
      <c r="C5" s="73" t="s">
        <v>312</v>
      </c>
      <c r="D5" s="73" t="s">
        <v>321</v>
      </c>
      <c r="E5" s="73" t="s">
        <v>314</v>
      </c>
      <c r="F5" s="207" t="s">
        <v>332</v>
      </c>
      <c r="G5" s="207"/>
      <c r="H5" s="207"/>
      <c r="J5" s="73" t="s">
        <v>329</v>
      </c>
      <c r="K5" s="73" t="s">
        <v>313</v>
      </c>
      <c r="L5" s="73" t="s">
        <v>312</v>
      </c>
      <c r="M5" s="73" t="s">
        <v>321</v>
      </c>
      <c r="N5" s="73" t="s">
        <v>314</v>
      </c>
      <c r="O5" s="207" t="s">
        <v>332</v>
      </c>
      <c r="P5" s="207"/>
      <c r="Q5" s="207"/>
    </row>
    <row r="6" spans="1:17" x14ac:dyDescent="0.3">
      <c r="A6" s="70" t="s">
        <v>333</v>
      </c>
      <c r="B6" s="70" t="s">
        <v>382</v>
      </c>
      <c r="C6" s="70" t="s">
        <v>383</v>
      </c>
      <c r="D6" s="70" t="s">
        <v>367</v>
      </c>
      <c r="E6" s="70">
        <v>299</v>
      </c>
      <c r="F6" s="70"/>
      <c r="G6" s="70"/>
      <c r="H6" s="70"/>
      <c r="J6" s="70" t="s">
        <v>333</v>
      </c>
      <c r="K6" s="70" t="s">
        <v>385</v>
      </c>
      <c r="L6" s="70" t="s">
        <v>386</v>
      </c>
      <c r="M6" s="70" t="s">
        <v>367</v>
      </c>
      <c r="N6" s="70">
        <v>300</v>
      </c>
      <c r="O6" s="70"/>
      <c r="P6" s="70"/>
      <c r="Q6" s="70"/>
    </row>
    <row r="7" spans="1:17" x14ac:dyDescent="0.3">
      <c r="A7" s="70" t="s">
        <v>334</v>
      </c>
      <c r="B7" s="70" t="s">
        <v>397</v>
      </c>
      <c r="C7" s="70" t="s">
        <v>398</v>
      </c>
      <c r="D7" s="70" t="s">
        <v>391</v>
      </c>
      <c r="E7" s="70">
        <v>290</v>
      </c>
      <c r="F7" s="70"/>
      <c r="G7" s="70"/>
      <c r="H7" s="70"/>
      <c r="J7" s="70" t="s">
        <v>334</v>
      </c>
      <c r="K7" s="70" t="s">
        <v>387</v>
      </c>
      <c r="L7" s="70" t="s">
        <v>388</v>
      </c>
      <c r="M7" s="70" t="s">
        <v>391</v>
      </c>
      <c r="N7" s="70">
        <v>292</v>
      </c>
      <c r="O7" s="70"/>
      <c r="P7" s="70"/>
      <c r="Q7" s="70"/>
    </row>
    <row r="8" spans="1:17" x14ac:dyDescent="0.3">
      <c r="A8" s="70" t="s">
        <v>335</v>
      </c>
      <c r="B8" s="70" t="s">
        <v>459</v>
      </c>
      <c r="C8" s="70" t="s">
        <v>460</v>
      </c>
      <c r="D8" s="70" t="s">
        <v>443</v>
      </c>
      <c r="E8" s="70">
        <v>252</v>
      </c>
      <c r="F8" s="70"/>
      <c r="G8" s="70"/>
      <c r="H8" s="70"/>
      <c r="J8" s="70" t="s">
        <v>335</v>
      </c>
      <c r="K8" s="70" t="s">
        <v>458</v>
      </c>
      <c r="L8" s="70" t="s">
        <v>445</v>
      </c>
      <c r="M8" s="70" t="s">
        <v>443</v>
      </c>
      <c r="N8" s="70">
        <v>254</v>
      </c>
      <c r="O8" s="70"/>
      <c r="P8" s="70"/>
      <c r="Q8" s="70"/>
    </row>
    <row r="9" spans="1:17" x14ac:dyDescent="0.3">
      <c r="A9" s="70" t="s">
        <v>336</v>
      </c>
      <c r="B9" s="70" t="s">
        <v>374</v>
      </c>
      <c r="C9" s="70" t="s">
        <v>482</v>
      </c>
      <c r="D9" s="70" t="s">
        <v>483</v>
      </c>
      <c r="E9" s="70">
        <v>234</v>
      </c>
      <c r="F9" s="70"/>
      <c r="G9" s="70"/>
      <c r="H9" s="70"/>
      <c r="J9" s="70" t="s">
        <v>336</v>
      </c>
      <c r="K9" s="70" t="s">
        <v>468</v>
      </c>
      <c r="L9" s="70" t="s">
        <v>469</v>
      </c>
      <c r="M9" s="70" t="s">
        <v>470</v>
      </c>
      <c r="N9" s="70">
        <v>230</v>
      </c>
      <c r="O9" s="70"/>
      <c r="P9" s="70"/>
      <c r="Q9" s="70"/>
    </row>
    <row r="10" spans="1:17" x14ac:dyDescent="0.3">
      <c r="A10" s="70" t="s">
        <v>337</v>
      </c>
      <c r="B10" s="70" t="s">
        <v>466</v>
      </c>
      <c r="C10" s="70" t="s">
        <v>514</v>
      </c>
      <c r="D10" s="70" t="s">
        <v>515</v>
      </c>
      <c r="E10" s="70">
        <v>227</v>
      </c>
      <c r="F10" s="70"/>
      <c r="G10" s="70"/>
      <c r="H10" s="70"/>
      <c r="J10" s="70" t="s">
        <v>337</v>
      </c>
      <c r="K10" s="70" t="s">
        <v>494</v>
      </c>
      <c r="L10" s="70" t="s">
        <v>495</v>
      </c>
      <c r="M10" s="70" t="s">
        <v>483</v>
      </c>
      <c r="N10" s="70">
        <v>259</v>
      </c>
      <c r="O10" s="70"/>
      <c r="P10" s="70"/>
      <c r="Q10" s="70"/>
    </row>
    <row r="11" spans="1:17" x14ac:dyDescent="0.3">
      <c r="A11" s="70" t="s">
        <v>338</v>
      </c>
      <c r="B11" s="70" t="s">
        <v>384</v>
      </c>
      <c r="C11" s="70" t="s">
        <v>377</v>
      </c>
      <c r="D11" s="70" t="s">
        <v>367</v>
      </c>
      <c r="E11" s="70">
        <v>298</v>
      </c>
      <c r="F11" s="70"/>
      <c r="G11" s="70"/>
      <c r="H11" s="70"/>
      <c r="J11" s="70" t="s">
        <v>338</v>
      </c>
      <c r="K11" s="70" t="s">
        <v>516</v>
      </c>
      <c r="L11" s="70" t="s">
        <v>517</v>
      </c>
      <c r="M11" s="70" t="s">
        <v>515</v>
      </c>
      <c r="N11" s="70">
        <v>226</v>
      </c>
      <c r="O11" s="70"/>
      <c r="P11" s="70"/>
      <c r="Q11" s="70"/>
    </row>
    <row r="12" spans="1:17" x14ac:dyDescent="0.3">
      <c r="A12" s="70" t="s">
        <v>339</v>
      </c>
      <c r="B12" s="70" t="s">
        <v>399</v>
      </c>
      <c r="C12" s="70" t="s">
        <v>400</v>
      </c>
      <c r="D12" s="70" t="s">
        <v>391</v>
      </c>
      <c r="E12" s="70">
        <v>283</v>
      </c>
      <c r="F12" s="70"/>
      <c r="G12" s="70"/>
      <c r="H12" s="70"/>
      <c r="J12" s="70" t="s">
        <v>339</v>
      </c>
      <c r="K12" s="70" t="s">
        <v>389</v>
      </c>
      <c r="L12" s="70" t="s">
        <v>390</v>
      </c>
      <c r="M12" s="70" t="s">
        <v>391</v>
      </c>
      <c r="N12" s="70">
        <v>288</v>
      </c>
      <c r="O12" s="70"/>
      <c r="P12" s="70"/>
      <c r="Q12" s="70"/>
    </row>
    <row r="13" spans="1:17" x14ac:dyDescent="0.3">
      <c r="A13" s="70" t="s">
        <v>340</v>
      </c>
      <c r="B13" s="70" t="s">
        <v>384</v>
      </c>
      <c r="C13" s="70" t="s">
        <v>461</v>
      </c>
      <c r="D13" s="70" t="s">
        <v>443</v>
      </c>
      <c r="E13" s="70">
        <v>251</v>
      </c>
      <c r="F13" s="70"/>
      <c r="G13" s="70"/>
      <c r="H13" s="70"/>
      <c r="J13" s="70" t="s">
        <v>340</v>
      </c>
      <c r="K13" s="70" t="s">
        <v>471</v>
      </c>
      <c r="L13" s="70" t="s">
        <v>472</v>
      </c>
      <c r="M13" s="70" t="s">
        <v>470</v>
      </c>
      <c r="N13" s="70">
        <v>229</v>
      </c>
      <c r="O13" s="70"/>
      <c r="P13" s="70"/>
      <c r="Q13" s="70"/>
    </row>
    <row r="14" spans="1:17" x14ac:dyDescent="0.3">
      <c r="A14" s="70" t="s">
        <v>341</v>
      </c>
      <c r="B14" s="70" t="s">
        <v>608</v>
      </c>
      <c r="C14" s="70" t="s">
        <v>537</v>
      </c>
      <c r="D14" s="70" t="s">
        <v>538</v>
      </c>
      <c r="E14" s="70">
        <v>241</v>
      </c>
      <c r="F14" s="70"/>
      <c r="G14" s="70"/>
      <c r="H14" s="70"/>
      <c r="J14" s="70" t="s">
        <v>341</v>
      </c>
      <c r="K14" s="70" t="s">
        <v>518</v>
      </c>
      <c r="L14" s="70" t="s">
        <v>519</v>
      </c>
      <c r="M14" s="70" t="s">
        <v>515</v>
      </c>
      <c r="N14" s="70">
        <v>225</v>
      </c>
      <c r="O14" s="70"/>
      <c r="P14" s="70"/>
      <c r="Q14" s="70"/>
    </row>
    <row r="15" spans="1:17" x14ac:dyDescent="0.3">
      <c r="A15" s="70" t="s">
        <v>342</v>
      </c>
      <c r="B15" s="70" t="s">
        <v>384</v>
      </c>
      <c r="C15" s="70" t="s">
        <v>580</v>
      </c>
      <c r="D15" s="70" t="s">
        <v>508</v>
      </c>
      <c r="E15" s="70">
        <v>244</v>
      </c>
      <c r="F15" s="70"/>
      <c r="G15" s="70"/>
      <c r="H15" s="70"/>
      <c r="J15" s="70" t="s">
        <v>342</v>
      </c>
      <c r="K15" s="70" t="s">
        <v>583</v>
      </c>
      <c r="L15" s="70" t="s">
        <v>584</v>
      </c>
      <c r="M15" s="70" t="s">
        <v>508</v>
      </c>
      <c r="N15" s="70">
        <v>246</v>
      </c>
      <c r="O15" s="70"/>
      <c r="P15" s="70"/>
      <c r="Q15" s="70"/>
    </row>
    <row r="16" spans="1:17" x14ac:dyDescent="0.3">
      <c r="A16" s="70" t="s">
        <v>343</v>
      </c>
      <c r="B16" s="70" t="s">
        <v>380</v>
      </c>
      <c r="C16" s="70" t="s">
        <v>401</v>
      </c>
      <c r="D16" s="70" t="s">
        <v>391</v>
      </c>
      <c r="E16" s="70">
        <v>282</v>
      </c>
      <c r="F16" s="70"/>
      <c r="G16" s="70"/>
      <c r="H16" s="70"/>
      <c r="J16" s="70" t="s">
        <v>343</v>
      </c>
      <c r="K16" s="70" t="s">
        <v>613</v>
      </c>
      <c r="L16" s="70" t="s">
        <v>392</v>
      </c>
      <c r="M16" s="70" t="s">
        <v>391</v>
      </c>
      <c r="N16" s="70">
        <v>279</v>
      </c>
      <c r="O16" s="70"/>
      <c r="P16" s="70"/>
      <c r="Q16" s="70"/>
    </row>
    <row r="17" spans="1:17" x14ac:dyDescent="0.3">
      <c r="A17" s="70" t="s">
        <v>344</v>
      </c>
      <c r="B17" s="70" t="s">
        <v>462</v>
      </c>
      <c r="C17" s="70" t="s">
        <v>461</v>
      </c>
      <c r="D17" s="70" t="s">
        <v>443</v>
      </c>
      <c r="E17" s="70">
        <v>250</v>
      </c>
      <c r="F17" s="70"/>
      <c r="G17" s="70"/>
      <c r="H17" s="70"/>
      <c r="J17" s="70" t="s">
        <v>344</v>
      </c>
      <c r="K17" s="70" t="s">
        <v>395</v>
      </c>
      <c r="L17" s="70" t="s">
        <v>496</v>
      </c>
      <c r="M17" s="70" t="s">
        <v>483</v>
      </c>
      <c r="N17" s="70">
        <v>236</v>
      </c>
      <c r="O17" s="70"/>
      <c r="P17" s="70"/>
      <c r="Q17" s="70"/>
    </row>
    <row r="18" spans="1:17" x14ac:dyDescent="0.3">
      <c r="A18" s="70" t="s">
        <v>345</v>
      </c>
      <c r="B18" s="70" t="s">
        <v>500</v>
      </c>
      <c r="C18" s="70" t="s">
        <v>501</v>
      </c>
      <c r="D18" s="70" t="s">
        <v>483</v>
      </c>
      <c r="E18" s="70">
        <v>233</v>
      </c>
      <c r="F18" s="70"/>
      <c r="G18" s="70"/>
      <c r="H18" s="70"/>
      <c r="J18" s="70" t="s">
        <v>345</v>
      </c>
      <c r="K18" s="70" t="s">
        <v>378</v>
      </c>
      <c r="L18" s="70" t="s">
        <v>542</v>
      </c>
      <c r="M18" s="70" t="s">
        <v>538</v>
      </c>
      <c r="N18" s="70">
        <v>237</v>
      </c>
      <c r="O18" s="70"/>
      <c r="P18" s="70"/>
      <c r="Q18" s="70"/>
    </row>
    <row r="19" spans="1:17" x14ac:dyDescent="0.3">
      <c r="A19" s="70" t="s">
        <v>346</v>
      </c>
      <c r="B19" s="70" t="s">
        <v>539</v>
      </c>
      <c r="C19" s="70" t="s">
        <v>540</v>
      </c>
      <c r="D19" s="70" t="s">
        <v>538</v>
      </c>
      <c r="E19" s="70">
        <v>240</v>
      </c>
      <c r="F19" s="70"/>
      <c r="G19" s="70"/>
      <c r="H19" s="70"/>
      <c r="J19" s="70" t="s">
        <v>346</v>
      </c>
      <c r="K19" s="70" t="s">
        <v>387</v>
      </c>
      <c r="L19" s="70" t="s">
        <v>412</v>
      </c>
      <c r="M19" s="70" t="s">
        <v>508</v>
      </c>
      <c r="N19" s="70">
        <v>243</v>
      </c>
      <c r="O19" s="70"/>
      <c r="P19" s="70"/>
      <c r="Q19" s="70"/>
    </row>
    <row r="20" spans="1:17" x14ac:dyDescent="0.3">
      <c r="A20" s="70" t="s">
        <v>347</v>
      </c>
      <c r="B20" s="70" t="s">
        <v>402</v>
      </c>
      <c r="C20" s="70" t="s">
        <v>403</v>
      </c>
      <c r="D20" s="70" t="s">
        <v>391</v>
      </c>
      <c r="E20" s="70">
        <v>275</v>
      </c>
      <c r="F20" s="70"/>
      <c r="G20" s="70"/>
      <c r="H20" s="70"/>
      <c r="J20" s="70" t="s">
        <v>347</v>
      </c>
      <c r="K20" s="70" t="s">
        <v>395</v>
      </c>
      <c r="L20" s="70" t="s">
        <v>396</v>
      </c>
      <c r="M20" s="70" t="s">
        <v>391</v>
      </c>
      <c r="N20" s="70">
        <v>271</v>
      </c>
      <c r="O20" s="70"/>
      <c r="P20" s="70"/>
      <c r="Q20" s="70"/>
    </row>
    <row r="21" spans="1:17" x14ac:dyDescent="0.3">
      <c r="A21" s="70" t="s">
        <v>348</v>
      </c>
      <c r="B21" s="70" t="s">
        <v>463</v>
      </c>
      <c r="C21" s="70" t="s">
        <v>464</v>
      </c>
      <c r="D21" s="70" t="s">
        <v>443</v>
      </c>
      <c r="E21" s="70">
        <v>249</v>
      </c>
      <c r="F21" s="70"/>
      <c r="G21" s="70"/>
      <c r="H21" s="70"/>
      <c r="J21" s="70" t="s">
        <v>348</v>
      </c>
      <c r="K21" s="70" t="s">
        <v>393</v>
      </c>
      <c r="L21" s="70" t="s">
        <v>394</v>
      </c>
      <c r="M21" s="70" t="s">
        <v>391</v>
      </c>
      <c r="N21" s="70">
        <v>274</v>
      </c>
      <c r="O21" s="70"/>
      <c r="P21" s="70"/>
      <c r="Q21" s="70"/>
    </row>
    <row r="22" spans="1:17" x14ac:dyDescent="0.3">
      <c r="A22" s="70" t="s">
        <v>349</v>
      </c>
      <c r="B22" s="70" t="s">
        <v>581</v>
      </c>
      <c r="C22" s="70" t="s">
        <v>582</v>
      </c>
      <c r="D22" s="70" t="s">
        <v>508</v>
      </c>
      <c r="E22" s="70">
        <v>239</v>
      </c>
      <c r="F22" s="70"/>
      <c r="G22" s="70"/>
      <c r="H22" s="70"/>
      <c r="J22" s="70" t="s">
        <v>349</v>
      </c>
      <c r="K22" s="70" t="s">
        <v>393</v>
      </c>
      <c r="L22" s="70" t="s">
        <v>473</v>
      </c>
      <c r="M22" s="70" t="s">
        <v>470</v>
      </c>
      <c r="N22" s="70">
        <v>228</v>
      </c>
      <c r="O22" s="70"/>
      <c r="P22" s="70"/>
      <c r="Q22" s="70"/>
    </row>
    <row r="23" spans="1:17" x14ac:dyDescent="0.3">
      <c r="A23" s="70" t="s">
        <v>350</v>
      </c>
      <c r="B23" s="70" t="s">
        <v>502</v>
      </c>
      <c r="C23" s="70" t="s">
        <v>503</v>
      </c>
      <c r="D23" s="70" t="s">
        <v>483</v>
      </c>
      <c r="E23" s="70">
        <v>232</v>
      </c>
      <c r="F23" s="70"/>
      <c r="G23" s="70"/>
      <c r="H23" s="70"/>
      <c r="J23" s="70" t="s">
        <v>350</v>
      </c>
      <c r="K23" s="70" t="s">
        <v>497</v>
      </c>
      <c r="L23" s="70" t="s">
        <v>498</v>
      </c>
      <c r="M23" s="70" t="s">
        <v>499</v>
      </c>
      <c r="N23" s="70">
        <v>235</v>
      </c>
      <c r="O23" s="70"/>
      <c r="P23" s="70"/>
      <c r="Q23" s="70"/>
    </row>
    <row r="24" spans="1:17" x14ac:dyDescent="0.3">
      <c r="A24" s="70" t="s">
        <v>351</v>
      </c>
      <c r="B24" s="70" t="s">
        <v>465</v>
      </c>
      <c r="C24" s="70" t="s">
        <v>611</v>
      </c>
      <c r="D24" s="70" t="s">
        <v>443</v>
      </c>
      <c r="E24" s="70">
        <v>248</v>
      </c>
      <c r="F24" s="70"/>
      <c r="G24" s="70"/>
      <c r="H24" s="70"/>
      <c r="J24" s="70" t="s">
        <v>351</v>
      </c>
      <c r="K24" s="70" t="s">
        <v>585</v>
      </c>
      <c r="L24" s="70" t="s">
        <v>586</v>
      </c>
      <c r="M24" s="70" t="s">
        <v>508</v>
      </c>
      <c r="N24" s="70">
        <v>242</v>
      </c>
      <c r="O24" s="70"/>
      <c r="P24" s="70"/>
      <c r="Q24" s="70"/>
    </row>
    <row r="25" spans="1:17" x14ac:dyDescent="0.3">
      <c r="A25" s="70" t="s">
        <v>352</v>
      </c>
      <c r="B25" s="70" t="s">
        <v>404</v>
      </c>
      <c r="C25" s="70" t="s">
        <v>405</v>
      </c>
      <c r="D25" s="70" t="s">
        <v>391</v>
      </c>
      <c r="E25" s="70">
        <v>272</v>
      </c>
      <c r="F25" s="70"/>
      <c r="G25" s="70"/>
      <c r="H25" s="70"/>
      <c r="J25" s="70" t="s">
        <v>352</v>
      </c>
      <c r="K25" s="70"/>
      <c r="L25" s="70"/>
      <c r="M25" s="70"/>
      <c r="N25" s="70"/>
      <c r="O25" s="70"/>
      <c r="P25" s="70"/>
      <c r="Q25" s="70"/>
    </row>
    <row r="26" spans="1:17" x14ac:dyDescent="0.3">
      <c r="A26" s="70" t="s">
        <v>353</v>
      </c>
      <c r="B26" s="70" t="s">
        <v>523</v>
      </c>
      <c r="C26" s="70" t="s">
        <v>541</v>
      </c>
      <c r="D26" s="70" t="s">
        <v>538</v>
      </c>
      <c r="E26" s="70">
        <v>238</v>
      </c>
      <c r="F26" s="70"/>
      <c r="G26" s="70"/>
      <c r="H26" s="70"/>
      <c r="J26" s="70" t="s">
        <v>353</v>
      </c>
      <c r="K26" s="70"/>
      <c r="L26" s="70"/>
      <c r="M26" s="70"/>
      <c r="N26" s="70"/>
      <c r="O26" s="70"/>
      <c r="P26" s="70"/>
      <c r="Q26" s="70"/>
    </row>
    <row r="27" spans="1:17" x14ac:dyDescent="0.3">
      <c r="A27" s="70" t="s">
        <v>354</v>
      </c>
      <c r="B27" s="70" t="s">
        <v>406</v>
      </c>
      <c r="C27" s="70" t="s">
        <v>599</v>
      </c>
      <c r="D27" s="70" t="s">
        <v>589</v>
      </c>
      <c r="E27" s="70">
        <v>224</v>
      </c>
      <c r="F27" s="70"/>
      <c r="G27" s="70"/>
      <c r="H27" s="70"/>
      <c r="J27" s="70" t="s">
        <v>354</v>
      </c>
      <c r="K27" s="70"/>
      <c r="L27" s="70"/>
      <c r="M27" s="70"/>
      <c r="N27" s="70"/>
      <c r="O27" s="70"/>
      <c r="P27" s="70"/>
      <c r="Q27" s="70"/>
    </row>
    <row r="28" spans="1:17" x14ac:dyDescent="0.3">
      <c r="A28" s="70" t="s">
        <v>355</v>
      </c>
      <c r="B28" s="70" t="s">
        <v>466</v>
      </c>
      <c r="C28" s="70" t="s">
        <v>467</v>
      </c>
      <c r="D28" s="70" t="s">
        <v>443</v>
      </c>
      <c r="E28" s="70">
        <v>247</v>
      </c>
      <c r="F28" s="70"/>
      <c r="G28" s="70"/>
      <c r="H28" s="70"/>
      <c r="J28" s="70" t="s">
        <v>355</v>
      </c>
      <c r="K28" s="70"/>
      <c r="L28" s="70"/>
      <c r="M28" s="70"/>
      <c r="N28" s="70"/>
      <c r="O28" s="70"/>
      <c r="P28" s="70"/>
      <c r="Q28" s="70"/>
    </row>
    <row r="29" spans="1:17" x14ac:dyDescent="0.3">
      <c r="A29" s="70" t="s">
        <v>356</v>
      </c>
      <c r="B29" s="70" t="s">
        <v>431</v>
      </c>
      <c r="C29" s="70" t="s">
        <v>504</v>
      </c>
      <c r="D29" s="70" t="s">
        <v>483</v>
      </c>
      <c r="E29" s="70">
        <v>231</v>
      </c>
      <c r="F29" s="70"/>
      <c r="G29" s="70"/>
      <c r="H29" s="70"/>
      <c r="J29" s="70" t="s">
        <v>356</v>
      </c>
      <c r="K29" s="70"/>
      <c r="L29" s="70"/>
      <c r="M29" s="70"/>
      <c r="N29" s="70"/>
      <c r="O29" s="70"/>
      <c r="P29" s="70"/>
      <c r="Q29" s="70"/>
    </row>
    <row r="30" spans="1:17" x14ac:dyDescent="0.3">
      <c r="A30" s="70" t="s">
        <v>357</v>
      </c>
      <c r="B30" s="70"/>
      <c r="C30" s="70"/>
      <c r="D30" s="70"/>
      <c r="E30" s="70"/>
      <c r="F30" s="70"/>
      <c r="G30" s="70"/>
      <c r="H30" s="70"/>
      <c r="J30" s="70" t="s">
        <v>357</v>
      </c>
      <c r="K30" s="70"/>
      <c r="L30" s="70"/>
      <c r="M30" s="70"/>
      <c r="N30" s="70"/>
      <c r="O30" s="70"/>
      <c r="P30" s="70"/>
      <c r="Q30" s="70"/>
    </row>
    <row r="31" spans="1:17" x14ac:dyDescent="0.3">
      <c r="A31" s="70" t="s">
        <v>358</v>
      </c>
      <c r="B31" s="70"/>
      <c r="C31" s="70"/>
      <c r="D31" s="70"/>
      <c r="E31" s="70"/>
      <c r="F31" s="70"/>
      <c r="G31" s="70"/>
      <c r="H31" s="70"/>
      <c r="J31" s="70" t="s">
        <v>358</v>
      </c>
      <c r="K31" s="70"/>
      <c r="L31" s="70"/>
      <c r="M31" s="70"/>
      <c r="N31" s="70"/>
      <c r="O31" s="70"/>
      <c r="P31" s="70"/>
      <c r="Q31" s="70"/>
    </row>
    <row r="100" spans="1:17" ht="15" x14ac:dyDescent="0.3">
      <c r="A100" s="72"/>
      <c r="B100" s="72" t="s">
        <v>330</v>
      </c>
      <c r="C100" s="72" t="s">
        <v>331</v>
      </c>
      <c r="D100" s="67"/>
      <c r="J100" s="72"/>
      <c r="K100" s="72" t="s">
        <v>330</v>
      </c>
      <c r="L100" s="72" t="s">
        <v>331</v>
      </c>
      <c r="M100" s="67"/>
    </row>
    <row r="101" spans="1:17" ht="15" x14ac:dyDescent="0.3">
      <c r="A101" s="126"/>
      <c r="B101" s="126"/>
      <c r="C101" s="22"/>
      <c r="D101" s="22"/>
      <c r="E101" s="22"/>
      <c r="F101" s="22"/>
      <c r="G101" s="22"/>
      <c r="J101" s="57"/>
      <c r="K101" s="57"/>
      <c r="L101" s="22"/>
      <c r="M101" s="22"/>
      <c r="N101" s="22"/>
      <c r="O101" s="22"/>
      <c r="P101" s="22"/>
    </row>
    <row r="102" spans="1:17" ht="15.6" x14ac:dyDescent="0.3">
      <c r="A102" s="206" t="s">
        <v>323</v>
      </c>
      <c r="B102" s="206"/>
      <c r="C102" s="206"/>
      <c r="D102" s="206"/>
      <c r="E102" s="206"/>
      <c r="F102" s="206"/>
      <c r="G102" s="206"/>
      <c r="K102" s="206" t="s">
        <v>323</v>
      </c>
      <c r="L102" s="206"/>
      <c r="M102" s="206"/>
      <c r="N102" s="206"/>
      <c r="O102" s="206"/>
      <c r="P102" s="206"/>
      <c r="Q102" s="206"/>
    </row>
    <row r="103" spans="1:17" ht="18.600000000000001" x14ac:dyDescent="0.4">
      <c r="A103" s="22"/>
      <c r="B103" s="210" t="s">
        <v>316</v>
      </c>
      <c r="C103" s="210"/>
      <c r="D103" s="210"/>
      <c r="E103" s="75" t="s">
        <v>324</v>
      </c>
      <c r="F103" s="76"/>
      <c r="G103" s="69"/>
      <c r="J103" s="22"/>
      <c r="K103" s="210" t="s">
        <v>316</v>
      </c>
      <c r="L103" s="210"/>
      <c r="M103" s="208" t="s">
        <v>361</v>
      </c>
      <c r="N103" s="208"/>
      <c r="O103" s="208"/>
      <c r="P103" s="77"/>
    </row>
    <row r="104" spans="1:17" ht="15" x14ac:dyDescent="0.3">
      <c r="A104" s="73" t="s">
        <v>329</v>
      </c>
      <c r="B104" s="73" t="s">
        <v>313</v>
      </c>
      <c r="C104" s="73" t="s">
        <v>312</v>
      </c>
      <c r="D104" s="73" t="s">
        <v>321</v>
      </c>
      <c r="E104" s="73" t="s">
        <v>314</v>
      </c>
      <c r="F104" s="207" t="s">
        <v>332</v>
      </c>
      <c r="G104" s="207"/>
      <c r="H104" s="207"/>
      <c r="J104" s="73" t="s">
        <v>329</v>
      </c>
      <c r="K104" s="73" t="s">
        <v>313</v>
      </c>
      <c r="L104" s="73" t="s">
        <v>312</v>
      </c>
      <c r="M104" s="73" t="s">
        <v>321</v>
      </c>
      <c r="N104" s="73" t="s">
        <v>314</v>
      </c>
      <c r="O104" s="207" t="s">
        <v>332</v>
      </c>
      <c r="P104" s="207"/>
      <c r="Q104" s="207"/>
    </row>
    <row r="105" spans="1:17" x14ac:dyDescent="0.3">
      <c r="A105" s="70" t="s">
        <v>333</v>
      </c>
      <c r="B105" s="70" t="s">
        <v>382</v>
      </c>
      <c r="C105" s="70" t="s">
        <v>576</v>
      </c>
      <c r="D105" s="70" t="s">
        <v>508</v>
      </c>
      <c r="E105" s="70">
        <v>168</v>
      </c>
      <c r="F105" s="70"/>
      <c r="G105" s="70"/>
      <c r="H105" s="70"/>
      <c r="J105" s="70" t="s">
        <v>333</v>
      </c>
      <c r="K105" s="70" t="s">
        <v>378</v>
      </c>
      <c r="L105" s="70" t="s">
        <v>379</v>
      </c>
      <c r="M105" s="70" t="s">
        <v>367</v>
      </c>
      <c r="N105" s="70">
        <v>200</v>
      </c>
      <c r="O105" s="70"/>
      <c r="P105" s="70"/>
      <c r="Q105" s="70"/>
    </row>
    <row r="106" spans="1:17" x14ac:dyDescent="0.3">
      <c r="A106" s="70" t="s">
        <v>334</v>
      </c>
      <c r="B106" s="70" t="s">
        <v>406</v>
      </c>
      <c r="C106" s="70" t="s">
        <v>407</v>
      </c>
      <c r="D106" s="70" t="s">
        <v>391</v>
      </c>
      <c r="E106" s="70">
        <v>195</v>
      </c>
      <c r="F106" s="70"/>
      <c r="G106" s="70"/>
      <c r="H106" s="70"/>
      <c r="J106" s="70" t="s">
        <v>334</v>
      </c>
      <c r="K106" s="70" t="s">
        <v>415</v>
      </c>
      <c r="L106" s="70" t="s">
        <v>416</v>
      </c>
      <c r="M106" s="70" t="s">
        <v>391</v>
      </c>
      <c r="N106" s="70">
        <v>191</v>
      </c>
      <c r="O106" s="70"/>
      <c r="P106" s="70"/>
      <c r="Q106" s="70"/>
    </row>
    <row r="107" spans="1:17" x14ac:dyDescent="0.3">
      <c r="A107" s="70" t="s">
        <v>335</v>
      </c>
      <c r="B107" s="70" t="s">
        <v>453</v>
      </c>
      <c r="C107" s="70" t="s">
        <v>454</v>
      </c>
      <c r="D107" s="70" t="s">
        <v>443</v>
      </c>
      <c r="E107" s="70">
        <v>176</v>
      </c>
      <c r="F107" s="70"/>
      <c r="G107" s="70"/>
      <c r="H107" s="70"/>
      <c r="J107" s="70" t="s">
        <v>335</v>
      </c>
      <c r="K107" s="70" t="s">
        <v>448</v>
      </c>
      <c r="L107" s="70" t="s">
        <v>449</v>
      </c>
      <c r="M107" s="70" t="s">
        <v>443</v>
      </c>
      <c r="N107" s="70">
        <v>180</v>
      </c>
      <c r="O107" s="70"/>
      <c r="P107" s="70"/>
      <c r="Q107" s="70"/>
    </row>
    <row r="108" spans="1:17" x14ac:dyDescent="0.3">
      <c r="A108" s="70" t="s">
        <v>336</v>
      </c>
      <c r="B108" s="70" t="s">
        <v>370</v>
      </c>
      <c r="C108" s="70" t="s">
        <v>486</v>
      </c>
      <c r="D108" s="70" t="s">
        <v>487</v>
      </c>
      <c r="E108" s="70">
        <v>159</v>
      </c>
      <c r="F108" s="70"/>
      <c r="G108" s="70"/>
      <c r="H108" s="70"/>
      <c r="J108" s="70" t="s">
        <v>336</v>
      </c>
      <c r="K108" s="70" t="s">
        <v>385</v>
      </c>
      <c r="L108" s="70" t="s">
        <v>474</v>
      </c>
      <c r="M108" s="70" t="s">
        <v>470</v>
      </c>
      <c r="N108" s="70">
        <v>193</v>
      </c>
      <c r="O108" s="70"/>
      <c r="P108" s="70"/>
      <c r="Q108" s="70"/>
    </row>
    <row r="109" spans="1:17" x14ac:dyDescent="0.3">
      <c r="A109" s="70" t="s">
        <v>337</v>
      </c>
      <c r="B109" s="70" t="s">
        <v>520</v>
      </c>
      <c r="C109" s="70" t="s">
        <v>521</v>
      </c>
      <c r="D109" s="70" t="s">
        <v>515</v>
      </c>
      <c r="E109" s="70">
        <v>151</v>
      </c>
      <c r="F109" s="70"/>
      <c r="G109" s="70"/>
      <c r="H109" s="70"/>
      <c r="J109" s="70" t="s">
        <v>337</v>
      </c>
      <c r="K109" s="70" t="s">
        <v>535</v>
      </c>
      <c r="L109" s="70" t="s">
        <v>536</v>
      </c>
      <c r="M109" s="70" t="s">
        <v>391</v>
      </c>
      <c r="N109" s="70">
        <v>149</v>
      </c>
      <c r="O109" s="70"/>
      <c r="P109" s="70"/>
      <c r="Q109" s="70"/>
    </row>
    <row r="110" spans="1:17" x14ac:dyDescent="0.3">
      <c r="A110" s="70" t="s">
        <v>338</v>
      </c>
      <c r="B110" s="70" t="s">
        <v>408</v>
      </c>
      <c r="C110" s="70" t="s">
        <v>409</v>
      </c>
      <c r="D110" s="70" t="s">
        <v>391</v>
      </c>
      <c r="E110" s="70">
        <v>192</v>
      </c>
      <c r="F110" s="70"/>
      <c r="G110" s="70"/>
      <c r="H110" s="70"/>
      <c r="J110" s="70" t="s">
        <v>338</v>
      </c>
      <c r="K110" s="70" t="s">
        <v>548</v>
      </c>
      <c r="L110" s="70" t="s">
        <v>549</v>
      </c>
      <c r="M110" s="70" t="s">
        <v>538</v>
      </c>
      <c r="N110" s="70">
        <v>161</v>
      </c>
      <c r="O110" s="70"/>
      <c r="P110" s="70"/>
      <c r="Q110" s="70"/>
    </row>
    <row r="111" spans="1:17" x14ac:dyDescent="0.3">
      <c r="A111" s="70" t="s">
        <v>339</v>
      </c>
      <c r="B111" s="70" t="s">
        <v>455</v>
      </c>
      <c r="C111" s="70" t="s">
        <v>456</v>
      </c>
      <c r="D111" s="70" t="s">
        <v>443</v>
      </c>
      <c r="E111" s="70">
        <v>175</v>
      </c>
      <c r="F111" s="70"/>
      <c r="G111" s="70"/>
      <c r="H111" s="70"/>
      <c r="J111" s="70" t="s">
        <v>339</v>
      </c>
      <c r="K111" s="70" t="s">
        <v>417</v>
      </c>
      <c r="L111" s="70" t="s">
        <v>418</v>
      </c>
      <c r="M111" s="70" t="s">
        <v>391</v>
      </c>
      <c r="N111" s="70">
        <v>184</v>
      </c>
      <c r="O111" s="70"/>
      <c r="P111" s="70"/>
      <c r="Q111" s="70"/>
    </row>
    <row r="112" spans="1:17" x14ac:dyDescent="0.3">
      <c r="A112" s="70" t="s">
        <v>340</v>
      </c>
      <c r="B112" s="70" t="s">
        <v>489</v>
      </c>
      <c r="C112" s="70" t="s">
        <v>490</v>
      </c>
      <c r="D112" s="70" t="s">
        <v>483</v>
      </c>
      <c r="E112" s="70">
        <v>157</v>
      </c>
      <c r="F112" s="70"/>
      <c r="G112" s="70"/>
      <c r="H112" s="70"/>
      <c r="J112" s="70" t="s">
        <v>340</v>
      </c>
      <c r="K112" s="70" t="s">
        <v>450</v>
      </c>
      <c r="L112" s="70" t="s">
        <v>366</v>
      </c>
      <c r="M112" s="70" t="s">
        <v>443</v>
      </c>
      <c r="N112" s="70">
        <v>178</v>
      </c>
      <c r="O112" s="70"/>
      <c r="P112" s="70"/>
      <c r="Q112" s="70"/>
    </row>
    <row r="113" spans="1:17" x14ac:dyDescent="0.3">
      <c r="A113" s="70" t="s">
        <v>341</v>
      </c>
      <c r="B113" s="70" t="s">
        <v>492</v>
      </c>
      <c r="C113" s="70" t="s">
        <v>493</v>
      </c>
      <c r="D113" s="70" t="s">
        <v>483</v>
      </c>
      <c r="E113" s="70">
        <v>155</v>
      </c>
      <c r="F113" s="70"/>
      <c r="G113" s="70"/>
      <c r="H113" s="70"/>
      <c r="J113" s="70" t="s">
        <v>341</v>
      </c>
      <c r="K113" s="70" t="s">
        <v>550</v>
      </c>
      <c r="L113" s="70" t="s">
        <v>551</v>
      </c>
      <c r="M113" s="70" t="s">
        <v>538</v>
      </c>
      <c r="N113" s="70">
        <v>160</v>
      </c>
      <c r="O113" s="70"/>
      <c r="P113" s="70"/>
      <c r="Q113" s="70"/>
    </row>
    <row r="114" spans="1:17" x14ac:dyDescent="0.3">
      <c r="A114" s="70" t="s">
        <v>342</v>
      </c>
      <c r="B114" s="70" t="s">
        <v>489</v>
      </c>
      <c r="C114" s="70" t="s">
        <v>525</v>
      </c>
      <c r="D114" s="70" t="s">
        <v>515</v>
      </c>
      <c r="E114" s="70">
        <v>150</v>
      </c>
      <c r="F114" s="70"/>
      <c r="G114" s="70"/>
      <c r="H114" s="70"/>
      <c r="J114" s="70" t="s">
        <v>342</v>
      </c>
      <c r="K114" s="70" t="s">
        <v>577</v>
      </c>
      <c r="L114" s="70" t="s">
        <v>578</v>
      </c>
      <c r="M114" s="70" t="s">
        <v>508</v>
      </c>
      <c r="N114" s="70">
        <v>167</v>
      </c>
      <c r="O114" s="70"/>
      <c r="P114" s="70"/>
      <c r="Q114" s="70"/>
    </row>
    <row r="115" spans="1:17" x14ac:dyDescent="0.3">
      <c r="A115" s="70" t="s">
        <v>343</v>
      </c>
      <c r="B115" s="70" t="s">
        <v>380</v>
      </c>
      <c r="C115" s="70" t="s">
        <v>410</v>
      </c>
      <c r="D115" s="70" t="s">
        <v>391</v>
      </c>
      <c r="E115" s="70">
        <v>188</v>
      </c>
      <c r="F115" s="70"/>
      <c r="G115" s="70"/>
      <c r="H115" s="70"/>
      <c r="J115" s="70" t="s">
        <v>343</v>
      </c>
      <c r="K115" s="70" t="s">
        <v>419</v>
      </c>
      <c r="L115" s="70" t="s">
        <v>420</v>
      </c>
      <c r="M115" s="70" t="s">
        <v>391</v>
      </c>
      <c r="N115" s="70">
        <v>183</v>
      </c>
      <c r="O115" s="70"/>
      <c r="P115" s="70"/>
      <c r="Q115" s="70"/>
    </row>
    <row r="116" spans="1:17" x14ac:dyDescent="0.3">
      <c r="A116" s="70" t="s">
        <v>344</v>
      </c>
      <c r="B116" s="70" t="s">
        <v>408</v>
      </c>
      <c r="C116" s="70" t="s">
        <v>457</v>
      </c>
      <c r="D116" s="70" t="s">
        <v>443</v>
      </c>
      <c r="E116" s="70">
        <v>173</v>
      </c>
      <c r="F116" s="70"/>
      <c r="G116" s="70"/>
      <c r="H116" s="70"/>
      <c r="J116" s="70" t="s">
        <v>344</v>
      </c>
      <c r="K116" s="70" t="s">
        <v>451</v>
      </c>
      <c r="L116" s="70" t="s">
        <v>452</v>
      </c>
      <c r="M116" s="70" t="s">
        <v>443</v>
      </c>
      <c r="N116" s="70">
        <v>177</v>
      </c>
      <c r="O116" s="70"/>
      <c r="P116" s="70"/>
      <c r="Q116" s="70"/>
    </row>
    <row r="117" spans="1:17" x14ac:dyDescent="0.3">
      <c r="A117" s="70" t="s">
        <v>345</v>
      </c>
      <c r="B117" s="70" t="s">
        <v>380</v>
      </c>
      <c r="C117" s="70" t="s">
        <v>475</v>
      </c>
      <c r="D117" s="70" t="s">
        <v>470</v>
      </c>
      <c r="E117" s="70">
        <v>153</v>
      </c>
      <c r="F117" s="70"/>
      <c r="G117" s="70"/>
      <c r="H117" s="70"/>
      <c r="J117" s="70" t="s">
        <v>345</v>
      </c>
      <c r="K117" s="70" t="s">
        <v>395</v>
      </c>
      <c r="L117" s="70" t="s">
        <v>488</v>
      </c>
      <c r="M117" s="70" t="s">
        <v>483</v>
      </c>
      <c r="N117" s="70">
        <v>158</v>
      </c>
      <c r="O117" s="70"/>
      <c r="P117" s="70"/>
      <c r="Q117" s="70"/>
    </row>
    <row r="118" spans="1:17" x14ac:dyDescent="0.3">
      <c r="A118" s="70" t="s">
        <v>346</v>
      </c>
      <c r="B118" s="70" t="s">
        <v>543</v>
      </c>
      <c r="C118" s="70" t="s">
        <v>544</v>
      </c>
      <c r="D118" s="70" t="s">
        <v>545</v>
      </c>
      <c r="E118" s="70">
        <v>163</v>
      </c>
      <c r="F118" s="70"/>
      <c r="G118" s="70"/>
      <c r="H118" s="70"/>
      <c r="J118" s="70" t="s">
        <v>346</v>
      </c>
      <c r="K118" s="70" t="s">
        <v>518</v>
      </c>
      <c r="L118" s="70" t="s">
        <v>522</v>
      </c>
      <c r="M118" s="70" t="s">
        <v>515</v>
      </c>
      <c r="N118" s="70">
        <v>152</v>
      </c>
      <c r="O118" s="70"/>
      <c r="P118" s="70"/>
      <c r="Q118" s="70"/>
    </row>
    <row r="119" spans="1:17" x14ac:dyDescent="0.3">
      <c r="A119" s="70" t="s">
        <v>347</v>
      </c>
      <c r="B119" s="70" t="s">
        <v>372</v>
      </c>
      <c r="C119" s="70" t="s">
        <v>575</v>
      </c>
      <c r="D119" s="70" t="s">
        <v>508</v>
      </c>
      <c r="E119" s="70">
        <v>169</v>
      </c>
      <c r="F119" s="70"/>
      <c r="G119" s="70"/>
      <c r="H119" s="70"/>
      <c r="J119" s="70" t="s">
        <v>347</v>
      </c>
      <c r="K119" s="70" t="s">
        <v>552</v>
      </c>
      <c r="L119" s="70" t="s">
        <v>553</v>
      </c>
      <c r="M119" s="70" t="s">
        <v>538</v>
      </c>
      <c r="N119" s="70">
        <v>179</v>
      </c>
      <c r="O119" s="70"/>
      <c r="P119" s="70"/>
      <c r="Q119" s="70"/>
    </row>
    <row r="120" spans="1:17" x14ac:dyDescent="0.3">
      <c r="A120" s="70" t="s">
        <v>348</v>
      </c>
      <c r="B120" s="70" t="s">
        <v>411</v>
      </c>
      <c r="C120" s="70" t="s">
        <v>412</v>
      </c>
      <c r="D120" s="70" t="s">
        <v>391</v>
      </c>
      <c r="E120" s="70">
        <v>186</v>
      </c>
      <c r="F120" s="70"/>
      <c r="G120" s="70"/>
      <c r="H120" s="70"/>
      <c r="J120" s="70" t="s">
        <v>348</v>
      </c>
      <c r="K120" s="70" t="s">
        <v>421</v>
      </c>
      <c r="L120" s="70" t="s">
        <v>422</v>
      </c>
      <c r="M120" s="70" t="s">
        <v>391</v>
      </c>
      <c r="N120" s="70">
        <v>182</v>
      </c>
      <c r="O120" s="70"/>
      <c r="P120" s="70"/>
      <c r="Q120" s="70"/>
    </row>
    <row r="121" spans="1:17" x14ac:dyDescent="0.3">
      <c r="A121" s="70" t="s">
        <v>349</v>
      </c>
      <c r="B121" s="70" t="s">
        <v>571</v>
      </c>
      <c r="C121" s="70" t="s">
        <v>572</v>
      </c>
      <c r="D121" s="70" t="s">
        <v>508</v>
      </c>
      <c r="E121" s="70">
        <v>172</v>
      </c>
      <c r="F121" s="70"/>
      <c r="G121" s="70"/>
      <c r="H121" s="70"/>
      <c r="J121" s="70" t="s">
        <v>349</v>
      </c>
      <c r="K121" s="70" t="s">
        <v>387</v>
      </c>
      <c r="L121" s="70" t="s">
        <v>579</v>
      </c>
      <c r="M121" s="70" t="s">
        <v>508</v>
      </c>
      <c r="N121" s="70">
        <v>165</v>
      </c>
      <c r="O121" s="70"/>
      <c r="P121" s="70"/>
      <c r="Q121" s="70"/>
    </row>
    <row r="122" spans="1:17" x14ac:dyDescent="0.3">
      <c r="A122" s="70" t="s">
        <v>350</v>
      </c>
      <c r="B122" s="70" t="s">
        <v>380</v>
      </c>
      <c r="C122" s="70" t="s">
        <v>381</v>
      </c>
      <c r="D122" s="70" t="s">
        <v>367</v>
      </c>
      <c r="E122" s="70">
        <v>198</v>
      </c>
      <c r="F122" s="70"/>
      <c r="G122" s="70"/>
      <c r="H122" s="70"/>
      <c r="J122" s="70" t="s">
        <v>350</v>
      </c>
      <c r="K122" s="70" t="s">
        <v>595</v>
      </c>
      <c r="L122" s="70" t="s">
        <v>596</v>
      </c>
      <c r="M122" s="70" t="s">
        <v>589</v>
      </c>
      <c r="N122" s="70">
        <v>148</v>
      </c>
      <c r="O122" s="70"/>
      <c r="P122" s="70"/>
      <c r="Q122" s="70"/>
    </row>
    <row r="123" spans="1:17" x14ac:dyDescent="0.3">
      <c r="A123" s="70" t="s">
        <v>351</v>
      </c>
      <c r="B123" s="70" t="s">
        <v>573</v>
      </c>
      <c r="C123" s="70" t="s">
        <v>574</v>
      </c>
      <c r="D123" s="70" t="s">
        <v>508</v>
      </c>
      <c r="E123" s="70">
        <v>170</v>
      </c>
      <c r="F123" s="70"/>
      <c r="G123" s="70"/>
      <c r="H123" s="70"/>
      <c r="J123" s="70" t="s">
        <v>351</v>
      </c>
      <c r="K123" s="70" t="s">
        <v>423</v>
      </c>
      <c r="L123" s="70" t="s">
        <v>424</v>
      </c>
      <c r="M123" s="70" t="s">
        <v>391</v>
      </c>
      <c r="N123" s="70">
        <v>181</v>
      </c>
      <c r="O123" s="70"/>
      <c r="P123" s="70"/>
      <c r="Q123" s="70"/>
    </row>
    <row r="124" spans="1:17" x14ac:dyDescent="0.3">
      <c r="A124" s="70" t="s">
        <v>352</v>
      </c>
      <c r="B124" s="70" t="s">
        <v>413</v>
      </c>
      <c r="C124" s="70" t="s">
        <v>414</v>
      </c>
      <c r="D124" s="70" t="s">
        <v>391</v>
      </c>
      <c r="E124" s="70">
        <v>185</v>
      </c>
      <c r="F124" s="70"/>
      <c r="G124" s="70"/>
      <c r="H124" s="70"/>
      <c r="J124" s="70" t="s">
        <v>352</v>
      </c>
      <c r="K124" s="70" t="s">
        <v>597</v>
      </c>
      <c r="L124" s="70" t="s">
        <v>596</v>
      </c>
      <c r="M124" s="70" t="s">
        <v>589</v>
      </c>
      <c r="N124" s="70">
        <v>147</v>
      </c>
      <c r="O124" s="70"/>
      <c r="P124" s="70"/>
      <c r="Q124" s="70"/>
    </row>
    <row r="125" spans="1:17" x14ac:dyDescent="0.3">
      <c r="A125" s="70" t="s">
        <v>353</v>
      </c>
      <c r="B125" s="70" t="s">
        <v>413</v>
      </c>
      <c r="C125" s="70" t="s">
        <v>491</v>
      </c>
      <c r="D125" s="70" t="s">
        <v>483</v>
      </c>
      <c r="E125" s="70">
        <v>156</v>
      </c>
      <c r="F125" s="70"/>
      <c r="G125" s="70"/>
      <c r="H125" s="70"/>
      <c r="J125" s="70" t="s">
        <v>353</v>
      </c>
      <c r="K125" s="70" t="s">
        <v>548</v>
      </c>
      <c r="L125" s="70" t="s">
        <v>598</v>
      </c>
      <c r="M125" s="70" t="s">
        <v>589</v>
      </c>
      <c r="N125" s="70">
        <v>146</v>
      </c>
      <c r="O125" s="70"/>
      <c r="P125" s="70"/>
      <c r="Q125" s="70"/>
    </row>
    <row r="126" spans="1:17" x14ac:dyDescent="0.3">
      <c r="A126" s="70" t="s">
        <v>354</v>
      </c>
      <c r="B126" s="70" t="s">
        <v>546</v>
      </c>
      <c r="C126" s="70" t="s">
        <v>547</v>
      </c>
      <c r="D126" s="70" t="s">
        <v>545</v>
      </c>
      <c r="E126" s="70">
        <v>162</v>
      </c>
      <c r="F126" s="70"/>
      <c r="G126" s="70"/>
      <c r="H126" s="70"/>
      <c r="J126" s="70" t="s">
        <v>354</v>
      </c>
      <c r="K126" s="70" t="s">
        <v>606</v>
      </c>
      <c r="L126" s="70" t="s">
        <v>607</v>
      </c>
      <c r="M126" s="70" t="s">
        <v>508</v>
      </c>
      <c r="N126" s="70">
        <v>164</v>
      </c>
      <c r="O126" s="70"/>
      <c r="P126" s="70"/>
      <c r="Q126" s="70"/>
    </row>
    <row r="127" spans="1:17" x14ac:dyDescent="0.3">
      <c r="A127" s="70" t="s">
        <v>355</v>
      </c>
      <c r="B127" s="70" t="s">
        <v>406</v>
      </c>
      <c r="C127" s="70" t="s">
        <v>612</v>
      </c>
      <c r="D127" s="70" t="s">
        <v>508</v>
      </c>
      <c r="E127" s="70">
        <v>171</v>
      </c>
      <c r="F127" s="70"/>
      <c r="G127" s="70"/>
      <c r="H127" s="70"/>
      <c r="J127" s="70" t="s">
        <v>355</v>
      </c>
      <c r="K127" s="70"/>
      <c r="L127" s="70"/>
      <c r="M127" s="70"/>
      <c r="N127" s="70"/>
      <c r="O127" s="70"/>
      <c r="P127" s="70"/>
      <c r="Q127" s="70"/>
    </row>
    <row r="128" spans="1:17" x14ac:dyDescent="0.3">
      <c r="A128" s="70" t="s">
        <v>356</v>
      </c>
      <c r="B128" s="70"/>
      <c r="C128" s="70"/>
      <c r="D128" s="70"/>
      <c r="E128" s="70"/>
      <c r="F128" s="70"/>
      <c r="G128" s="70"/>
      <c r="H128" s="70"/>
      <c r="J128" s="70" t="s">
        <v>356</v>
      </c>
      <c r="K128" s="70"/>
      <c r="L128" s="70"/>
      <c r="M128" s="70"/>
      <c r="N128" s="70"/>
      <c r="O128" s="70"/>
      <c r="P128" s="70"/>
      <c r="Q128" s="70"/>
    </row>
    <row r="129" spans="1:17" x14ac:dyDescent="0.3">
      <c r="A129" s="70" t="s">
        <v>357</v>
      </c>
      <c r="B129" s="70"/>
      <c r="C129" s="70"/>
      <c r="D129" s="70"/>
      <c r="E129" s="70"/>
      <c r="F129" s="70"/>
      <c r="G129" s="70"/>
      <c r="H129" s="70"/>
      <c r="J129" s="70" t="s">
        <v>357</v>
      </c>
      <c r="K129" s="70"/>
      <c r="L129" s="70"/>
      <c r="M129" s="70"/>
      <c r="N129" s="70"/>
      <c r="O129" s="70"/>
      <c r="P129" s="70"/>
      <c r="Q129" s="70"/>
    </row>
    <row r="130" spans="1:17" x14ac:dyDescent="0.3">
      <c r="A130" s="70" t="s">
        <v>358</v>
      </c>
      <c r="B130" s="70"/>
      <c r="C130" s="70"/>
      <c r="D130" s="70"/>
      <c r="E130" s="70"/>
      <c r="F130" s="70"/>
      <c r="G130" s="70"/>
      <c r="H130" s="70"/>
      <c r="J130" s="70" t="s">
        <v>358</v>
      </c>
      <c r="K130" s="70"/>
      <c r="L130" s="70"/>
      <c r="M130" s="70"/>
      <c r="N130" s="70"/>
      <c r="O130" s="70"/>
      <c r="P130" s="70"/>
      <c r="Q130" s="70"/>
    </row>
    <row r="199" spans="1:17" ht="15" x14ac:dyDescent="0.3">
      <c r="A199" s="72"/>
      <c r="B199" s="72" t="s">
        <v>330</v>
      </c>
      <c r="C199" s="72" t="s">
        <v>331</v>
      </c>
      <c r="D199" s="67"/>
      <c r="J199" s="72"/>
      <c r="K199" s="72" t="s">
        <v>330</v>
      </c>
      <c r="L199" s="72" t="s">
        <v>331</v>
      </c>
      <c r="M199" s="67"/>
    </row>
    <row r="200" spans="1:17" ht="15" x14ac:dyDescent="0.3">
      <c r="A200" s="126"/>
      <c r="B200" s="126"/>
      <c r="C200" s="22"/>
      <c r="D200" s="22"/>
      <c r="E200" s="22"/>
      <c r="F200" s="22"/>
      <c r="G200" s="22"/>
      <c r="J200" s="57"/>
      <c r="K200" s="57"/>
      <c r="L200" s="22"/>
      <c r="M200" s="22"/>
      <c r="N200" s="22"/>
      <c r="O200" s="22"/>
      <c r="P200" s="22"/>
    </row>
    <row r="201" spans="1:17" ht="15.6" x14ac:dyDescent="0.3">
      <c r="A201" s="206" t="s">
        <v>323</v>
      </c>
      <c r="B201" s="206"/>
      <c r="C201" s="206"/>
      <c r="D201" s="206"/>
      <c r="E201" s="206"/>
      <c r="F201" s="206"/>
      <c r="G201" s="206"/>
      <c r="J201" s="206" t="s">
        <v>323</v>
      </c>
      <c r="K201" s="206"/>
      <c r="L201" s="206"/>
      <c r="M201" s="206"/>
      <c r="N201" s="206"/>
      <c r="O201" s="206"/>
      <c r="P201" s="206"/>
    </row>
    <row r="202" spans="1:17" ht="18.600000000000001" x14ac:dyDescent="0.4">
      <c r="A202" s="22"/>
      <c r="B202" s="210" t="s">
        <v>316</v>
      </c>
      <c r="C202" s="210"/>
      <c r="D202" s="210"/>
      <c r="E202" s="75" t="s">
        <v>325</v>
      </c>
      <c r="F202" s="76"/>
      <c r="G202" s="69"/>
      <c r="J202" s="22"/>
      <c r="K202" s="210" t="s">
        <v>316</v>
      </c>
      <c r="L202" s="210"/>
      <c r="M202" s="205" t="s">
        <v>360</v>
      </c>
      <c r="N202" s="205"/>
      <c r="O202" s="205"/>
      <c r="P202" s="77"/>
    </row>
    <row r="203" spans="1:17" ht="15.6" x14ac:dyDescent="0.3">
      <c r="A203" s="82" t="s">
        <v>329</v>
      </c>
      <c r="B203" s="82" t="s">
        <v>313</v>
      </c>
      <c r="C203" s="82" t="s">
        <v>312</v>
      </c>
      <c r="D203" s="82" t="s">
        <v>321</v>
      </c>
      <c r="E203" s="82" t="s">
        <v>314</v>
      </c>
      <c r="F203" s="209" t="s">
        <v>332</v>
      </c>
      <c r="G203" s="209"/>
      <c r="H203" s="209"/>
      <c r="J203" s="82" t="s">
        <v>329</v>
      </c>
      <c r="K203" s="82" t="s">
        <v>313</v>
      </c>
      <c r="L203" s="82" t="s">
        <v>312</v>
      </c>
      <c r="M203" s="82" t="s">
        <v>321</v>
      </c>
      <c r="N203" s="82" t="s">
        <v>314</v>
      </c>
      <c r="O203" s="209" t="s">
        <v>332</v>
      </c>
      <c r="P203" s="209"/>
      <c r="Q203" s="209"/>
    </row>
    <row r="204" spans="1:17" x14ac:dyDescent="0.3">
      <c r="A204" s="70" t="s">
        <v>333</v>
      </c>
      <c r="B204" s="70" t="s">
        <v>370</v>
      </c>
      <c r="C204" s="70" t="s">
        <v>371</v>
      </c>
      <c r="D204" s="70" t="s">
        <v>367</v>
      </c>
      <c r="E204" s="70">
        <v>98</v>
      </c>
      <c r="F204" s="81"/>
      <c r="G204" s="70"/>
      <c r="H204" s="70"/>
      <c r="J204" s="70" t="s">
        <v>333</v>
      </c>
      <c r="K204" s="70" t="s">
        <v>365</v>
      </c>
      <c r="L204" s="70" t="s">
        <v>366</v>
      </c>
      <c r="M204" s="70" t="s">
        <v>367</v>
      </c>
      <c r="N204" s="70">
        <v>100</v>
      </c>
      <c r="O204" s="81"/>
      <c r="P204" s="70"/>
      <c r="Q204" s="70"/>
    </row>
    <row r="205" spans="1:17" x14ac:dyDescent="0.3">
      <c r="A205" s="70" t="s">
        <v>334</v>
      </c>
      <c r="B205" s="70" t="s">
        <v>425</v>
      </c>
      <c r="C205" s="70" t="s">
        <v>426</v>
      </c>
      <c r="D205" s="70" t="s">
        <v>391</v>
      </c>
      <c r="E205" s="70">
        <v>91</v>
      </c>
      <c r="F205" s="70"/>
      <c r="G205" s="70"/>
      <c r="H205" s="70"/>
      <c r="J205" s="70" t="s">
        <v>334</v>
      </c>
      <c r="K205" s="70" t="s">
        <v>434</v>
      </c>
      <c r="L205" s="70" t="s">
        <v>410</v>
      </c>
      <c r="M205" s="70" t="s">
        <v>391</v>
      </c>
      <c r="N205" s="70">
        <v>83</v>
      </c>
      <c r="O205" s="70"/>
      <c r="P205" s="70"/>
      <c r="Q205" s="70"/>
    </row>
    <row r="206" spans="1:17" x14ac:dyDescent="0.3">
      <c r="A206" s="70" t="s">
        <v>335</v>
      </c>
      <c r="B206" s="70" t="s">
        <v>446</v>
      </c>
      <c r="C206" s="70" t="s">
        <v>447</v>
      </c>
      <c r="D206" s="70" t="s">
        <v>443</v>
      </c>
      <c r="E206" s="70">
        <v>73</v>
      </c>
      <c r="F206" s="70"/>
      <c r="G206" s="70"/>
      <c r="H206" s="70"/>
      <c r="J206" s="70" t="s">
        <v>335</v>
      </c>
      <c r="K206" s="70" t="s">
        <v>442</v>
      </c>
      <c r="L206" s="70" t="s">
        <v>366</v>
      </c>
      <c r="M206" s="70" t="s">
        <v>443</v>
      </c>
      <c r="N206" s="70">
        <v>76</v>
      </c>
      <c r="O206" s="70"/>
      <c r="P206" s="70"/>
      <c r="Q206" s="70"/>
    </row>
    <row r="207" spans="1:17" x14ac:dyDescent="0.3">
      <c r="A207" s="70" t="s">
        <v>336</v>
      </c>
      <c r="B207" s="70" t="s">
        <v>505</v>
      </c>
      <c r="C207" s="70" t="s">
        <v>403</v>
      </c>
      <c r="D207" s="70" t="s">
        <v>391</v>
      </c>
      <c r="E207" s="70">
        <v>46</v>
      </c>
      <c r="F207" s="70"/>
      <c r="G207" s="70"/>
      <c r="H207" s="70"/>
      <c r="J207" s="70" t="s">
        <v>336</v>
      </c>
      <c r="K207" s="70" t="s">
        <v>526</v>
      </c>
      <c r="L207" s="70" t="s">
        <v>527</v>
      </c>
      <c r="M207" s="70" t="s">
        <v>528</v>
      </c>
      <c r="N207" s="70">
        <v>43</v>
      </c>
      <c r="O207" s="70"/>
      <c r="P207" s="70"/>
      <c r="Q207" s="70"/>
    </row>
    <row r="208" spans="1:17" x14ac:dyDescent="0.3">
      <c r="A208" s="70" t="s">
        <v>337</v>
      </c>
      <c r="B208" s="70" t="s">
        <v>510</v>
      </c>
      <c r="C208" s="70" t="s">
        <v>511</v>
      </c>
      <c r="D208" s="70" t="s">
        <v>508</v>
      </c>
      <c r="E208" s="70">
        <v>70</v>
      </c>
      <c r="F208" s="70"/>
      <c r="G208" s="70"/>
      <c r="H208" s="70"/>
      <c r="J208" s="70" t="s">
        <v>337</v>
      </c>
      <c r="K208" s="70" t="s">
        <v>569</v>
      </c>
      <c r="L208" s="70" t="s">
        <v>570</v>
      </c>
      <c r="M208" s="70" t="s">
        <v>508</v>
      </c>
      <c r="N208" s="70">
        <v>65</v>
      </c>
      <c r="O208" s="70"/>
      <c r="P208" s="70"/>
      <c r="Q208" s="70"/>
    </row>
    <row r="209" spans="1:17" x14ac:dyDescent="0.3">
      <c r="A209" s="70" t="s">
        <v>338</v>
      </c>
      <c r="B209" s="70" t="s">
        <v>533</v>
      </c>
      <c r="C209" s="70" t="s">
        <v>534</v>
      </c>
      <c r="D209" s="70" t="s">
        <v>528</v>
      </c>
      <c r="E209" s="70">
        <v>40</v>
      </c>
      <c r="F209" s="70"/>
      <c r="G209" s="70"/>
      <c r="H209" s="70"/>
      <c r="J209" s="70" t="s">
        <v>338</v>
      </c>
      <c r="K209" s="70" t="s">
        <v>435</v>
      </c>
      <c r="L209" s="70" t="s">
        <v>436</v>
      </c>
      <c r="M209" s="70" t="s">
        <v>391</v>
      </c>
      <c r="N209" s="70">
        <v>82</v>
      </c>
      <c r="O209" s="70"/>
      <c r="P209" s="70"/>
      <c r="Q209" s="70"/>
    </row>
    <row r="210" spans="1:17" x14ac:dyDescent="0.3">
      <c r="A210" s="70" t="s">
        <v>339</v>
      </c>
      <c r="B210" s="70" t="s">
        <v>413</v>
      </c>
      <c r="C210" s="70" t="s">
        <v>482</v>
      </c>
      <c r="D210" s="70" t="s">
        <v>483</v>
      </c>
      <c r="E210" s="70">
        <v>55</v>
      </c>
      <c r="F210" s="70"/>
      <c r="G210" s="70"/>
      <c r="H210" s="70"/>
      <c r="J210" s="70" t="s">
        <v>339</v>
      </c>
      <c r="K210" s="70" t="s">
        <v>368</v>
      </c>
      <c r="L210" s="70" t="s">
        <v>369</v>
      </c>
      <c r="M210" s="70" t="s">
        <v>367</v>
      </c>
      <c r="N210" s="70">
        <v>99</v>
      </c>
      <c r="O210" s="70"/>
      <c r="P210" s="70"/>
      <c r="Q210" s="70"/>
    </row>
    <row r="211" spans="1:17" x14ac:dyDescent="0.3">
      <c r="A211" s="70" t="s">
        <v>340</v>
      </c>
      <c r="B211" s="70" t="s">
        <v>427</v>
      </c>
      <c r="C211" s="70" t="s">
        <v>428</v>
      </c>
      <c r="D211" s="70" t="s">
        <v>391</v>
      </c>
      <c r="E211" s="70">
        <v>88</v>
      </c>
      <c r="F211" s="70"/>
      <c r="G211" s="70"/>
      <c r="H211" s="70"/>
      <c r="J211" s="70" t="s">
        <v>340</v>
      </c>
      <c r="K211" s="70" t="s">
        <v>444</v>
      </c>
      <c r="L211" s="70" t="s">
        <v>445</v>
      </c>
      <c r="M211" s="70" t="s">
        <v>443</v>
      </c>
      <c r="N211" s="70">
        <v>75</v>
      </c>
      <c r="O211" s="70"/>
      <c r="P211" s="70"/>
      <c r="Q211" s="70"/>
    </row>
    <row r="212" spans="1:17" x14ac:dyDescent="0.3">
      <c r="A212" s="70" t="s">
        <v>341</v>
      </c>
      <c r="B212" s="70" t="s">
        <v>374</v>
      </c>
      <c r="C212" s="70" t="s">
        <v>375</v>
      </c>
      <c r="D212" s="70" t="s">
        <v>367</v>
      </c>
      <c r="E212" s="70">
        <v>93</v>
      </c>
      <c r="F212" s="70"/>
      <c r="G212" s="70"/>
      <c r="H212" s="70"/>
      <c r="J212" s="70" t="s">
        <v>341</v>
      </c>
      <c r="K212" s="70" t="s">
        <v>478</v>
      </c>
      <c r="L212" s="70" t="s">
        <v>479</v>
      </c>
      <c r="M212" s="70" t="s">
        <v>470</v>
      </c>
      <c r="N212" s="70">
        <v>49</v>
      </c>
      <c r="O212" s="70"/>
      <c r="P212" s="70"/>
      <c r="Q212" s="70"/>
    </row>
    <row r="213" spans="1:17" x14ac:dyDescent="0.3">
      <c r="A213" s="70" t="s">
        <v>342</v>
      </c>
      <c r="B213" s="70" t="s">
        <v>399</v>
      </c>
      <c r="C213" s="70" t="s">
        <v>555</v>
      </c>
      <c r="D213" s="70" t="s">
        <v>545</v>
      </c>
      <c r="E213" s="70">
        <v>62</v>
      </c>
      <c r="F213" s="70"/>
      <c r="G213" s="70"/>
      <c r="H213" s="70"/>
      <c r="J213" s="70" t="s">
        <v>342</v>
      </c>
      <c r="K213" s="70" t="s">
        <v>435</v>
      </c>
      <c r="L213" s="70" t="s">
        <v>566</v>
      </c>
      <c r="M213" s="70" t="s">
        <v>508</v>
      </c>
      <c r="N213" s="70">
        <v>67</v>
      </c>
      <c r="O213" s="70"/>
      <c r="P213" s="70"/>
      <c r="Q213" s="70"/>
    </row>
    <row r="214" spans="1:17" x14ac:dyDescent="0.3">
      <c r="A214" s="70" t="s">
        <v>343</v>
      </c>
      <c r="B214" s="70" t="s">
        <v>506</v>
      </c>
      <c r="C214" s="70" t="s">
        <v>507</v>
      </c>
      <c r="D214" s="70" t="s">
        <v>508</v>
      </c>
      <c r="E214" s="70">
        <v>72</v>
      </c>
      <c r="F214" s="70"/>
      <c r="G214" s="70"/>
      <c r="H214" s="70"/>
      <c r="J214" s="70" t="s">
        <v>343</v>
      </c>
      <c r="K214" s="70" t="s">
        <v>437</v>
      </c>
      <c r="L214" s="70" t="s">
        <v>438</v>
      </c>
      <c r="M214" s="70" t="s">
        <v>391</v>
      </c>
      <c r="N214" s="70">
        <v>81</v>
      </c>
      <c r="O214" s="70"/>
      <c r="P214" s="70"/>
      <c r="Q214" s="70"/>
    </row>
    <row r="215" spans="1:17" x14ac:dyDescent="0.3">
      <c r="A215" s="70" t="s">
        <v>344</v>
      </c>
      <c r="B215" s="70" t="s">
        <v>512</v>
      </c>
      <c r="C215" s="70" t="s">
        <v>513</v>
      </c>
      <c r="D215" s="70" t="s">
        <v>508</v>
      </c>
      <c r="E215" s="70">
        <v>69</v>
      </c>
      <c r="F215" s="70"/>
      <c r="G215" s="70"/>
      <c r="H215" s="70"/>
      <c r="J215" s="70" t="s">
        <v>344</v>
      </c>
      <c r="K215" s="70" t="s">
        <v>557</v>
      </c>
      <c r="L215" s="70" t="s">
        <v>558</v>
      </c>
      <c r="M215" s="70" t="s">
        <v>559</v>
      </c>
      <c r="N215" s="70">
        <v>59</v>
      </c>
      <c r="O215" s="70"/>
      <c r="P215" s="70"/>
      <c r="Q215" s="70"/>
    </row>
    <row r="216" spans="1:17" x14ac:dyDescent="0.3">
      <c r="A216" s="70" t="s">
        <v>345</v>
      </c>
      <c r="B216" s="70" t="s">
        <v>529</v>
      </c>
      <c r="C216" s="70" t="s">
        <v>530</v>
      </c>
      <c r="D216" s="70" t="s">
        <v>528</v>
      </c>
      <c r="E216" s="70">
        <v>42</v>
      </c>
      <c r="F216" s="70"/>
      <c r="G216" s="70"/>
      <c r="H216" s="70"/>
      <c r="J216" s="70" t="s">
        <v>345</v>
      </c>
      <c r="K216" s="70" t="s">
        <v>560</v>
      </c>
      <c r="L216" s="70" t="s">
        <v>561</v>
      </c>
      <c r="M216" s="70" t="s">
        <v>559</v>
      </c>
      <c r="N216" s="70">
        <v>58</v>
      </c>
      <c r="O216" s="70"/>
      <c r="P216" s="70"/>
      <c r="Q216" s="70"/>
    </row>
    <row r="217" spans="1:17" x14ac:dyDescent="0.3">
      <c r="A217" s="70" t="s">
        <v>346</v>
      </c>
      <c r="B217" s="70" t="s">
        <v>484</v>
      </c>
      <c r="C217" s="70" t="s">
        <v>485</v>
      </c>
      <c r="D217" s="70" t="s">
        <v>483</v>
      </c>
      <c r="E217" s="70">
        <v>51</v>
      </c>
      <c r="F217" s="70"/>
      <c r="G217" s="70"/>
      <c r="H217" s="70"/>
      <c r="J217" s="70" t="s">
        <v>346</v>
      </c>
      <c r="K217" s="70" t="s">
        <v>439</v>
      </c>
      <c r="L217" s="70" t="s">
        <v>440</v>
      </c>
      <c r="M217" s="70" t="s">
        <v>391</v>
      </c>
      <c r="N217" s="70">
        <v>78</v>
      </c>
      <c r="O217" s="70"/>
      <c r="P217" s="70"/>
      <c r="Q217" s="70"/>
    </row>
    <row r="218" spans="1:17" x14ac:dyDescent="0.3">
      <c r="A218" s="70" t="s">
        <v>347</v>
      </c>
      <c r="B218" s="70" t="s">
        <v>429</v>
      </c>
      <c r="C218" s="70" t="s">
        <v>430</v>
      </c>
      <c r="D218" s="70" t="s">
        <v>391</v>
      </c>
      <c r="E218" s="70">
        <v>87</v>
      </c>
      <c r="F218" s="70"/>
      <c r="G218" s="70"/>
      <c r="H218" s="70"/>
      <c r="J218" s="70" t="s">
        <v>347</v>
      </c>
      <c r="K218" s="70" t="s">
        <v>476</v>
      </c>
      <c r="L218" s="70" t="s">
        <v>477</v>
      </c>
      <c r="M218" s="70" t="s">
        <v>470</v>
      </c>
      <c r="N218" s="70">
        <v>50</v>
      </c>
      <c r="O218" s="70"/>
      <c r="P218" s="70"/>
      <c r="Q218" s="70"/>
    </row>
    <row r="219" spans="1:17" x14ac:dyDescent="0.3">
      <c r="A219" s="70" t="s">
        <v>348</v>
      </c>
      <c r="B219" s="70" t="s">
        <v>376</v>
      </c>
      <c r="C219" s="70" t="s">
        <v>377</v>
      </c>
      <c r="D219" s="70" t="s">
        <v>367</v>
      </c>
      <c r="E219" s="70">
        <v>92</v>
      </c>
      <c r="F219" s="70"/>
      <c r="G219" s="70"/>
      <c r="H219" s="70"/>
      <c r="J219" s="70" t="s">
        <v>348</v>
      </c>
      <c r="K219" s="70" t="s">
        <v>562</v>
      </c>
      <c r="L219" s="70" t="s">
        <v>563</v>
      </c>
      <c r="M219" s="70" t="s">
        <v>559</v>
      </c>
      <c r="N219" s="70">
        <v>56</v>
      </c>
      <c r="O219" s="70"/>
      <c r="P219" s="70"/>
      <c r="Q219" s="70"/>
    </row>
    <row r="220" spans="1:17" x14ac:dyDescent="0.3">
      <c r="A220" s="70" t="s">
        <v>349</v>
      </c>
      <c r="B220" s="70" t="s">
        <v>399</v>
      </c>
      <c r="C220" s="70" t="s">
        <v>480</v>
      </c>
      <c r="D220" s="70" t="s">
        <v>470</v>
      </c>
      <c r="E220" s="70">
        <v>48</v>
      </c>
      <c r="F220" s="70"/>
      <c r="G220" s="70"/>
      <c r="H220" s="70"/>
      <c r="J220" s="70" t="s">
        <v>349</v>
      </c>
      <c r="K220" s="70" t="s">
        <v>395</v>
      </c>
      <c r="L220" s="70" t="s">
        <v>441</v>
      </c>
      <c r="M220" s="70" t="s">
        <v>391</v>
      </c>
      <c r="N220" s="70">
        <v>77</v>
      </c>
      <c r="O220" s="70"/>
      <c r="P220" s="70"/>
      <c r="Q220" s="70"/>
    </row>
    <row r="221" spans="1:17" x14ac:dyDescent="0.3">
      <c r="A221" s="70" t="s">
        <v>350</v>
      </c>
      <c r="B221" s="70" t="s">
        <v>431</v>
      </c>
      <c r="C221" s="70" t="s">
        <v>433</v>
      </c>
      <c r="D221" s="70" t="s">
        <v>391</v>
      </c>
      <c r="E221" s="70">
        <v>85</v>
      </c>
      <c r="F221" s="70"/>
      <c r="G221" s="70"/>
      <c r="H221" s="70"/>
      <c r="J221" s="70" t="s">
        <v>350</v>
      </c>
      <c r="K221" s="70" t="s">
        <v>567</v>
      </c>
      <c r="L221" s="70" t="s">
        <v>568</v>
      </c>
      <c r="M221" s="70" t="s">
        <v>508</v>
      </c>
      <c r="N221" s="70">
        <v>66</v>
      </c>
      <c r="O221" s="70"/>
      <c r="P221" s="70"/>
      <c r="Q221" s="70"/>
    </row>
    <row r="222" spans="1:17" x14ac:dyDescent="0.3">
      <c r="A222" s="70" t="s">
        <v>351</v>
      </c>
      <c r="B222" s="70" t="s">
        <v>531</v>
      </c>
      <c r="C222" s="70" t="s">
        <v>532</v>
      </c>
      <c r="D222" s="70" t="s">
        <v>528</v>
      </c>
      <c r="E222" s="70">
        <v>41</v>
      </c>
      <c r="F222" s="70"/>
      <c r="G222" s="70"/>
      <c r="H222" s="70"/>
      <c r="J222" s="70" t="s">
        <v>351</v>
      </c>
      <c r="K222" s="70"/>
      <c r="L222" s="70"/>
      <c r="M222" s="70"/>
      <c r="N222" s="70"/>
      <c r="O222" s="70"/>
      <c r="P222" s="70"/>
      <c r="Q222" s="70"/>
    </row>
    <row r="223" spans="1:17" x14ac:dyDescent="0.3">
      <c r="A223" s="70" t="s">
        <v>352</v>
      </c>
      <c r="B223" s="70" t="s">
        <v>523</v>
      </c>
      <c r="C223" s="70" t="s">
        <v>524</v>
      </c>
      <c r="D223" s="70" t="s">
        <v>515</v>
      </c>
      <c r="E223" s="70">
        <v>44</v>
      </c>
      <c r="F223" s="70"/>
      <c r="G223" s="70"/>
      <c r="H223" s="70"/>
      <c r="J223" s="70" t="s">
        <v>352</v>
      </c>
      <c r="K223" s="70"/>
      <c r="L223" s="70"/>
      <c r="M223" s="70"/>
      <c r="N223" s="70"/>
      <c r="O223" s="70"/>
      <c r="P223" s="70"/>
      <c r="Q223" s="70"/>
    </row>
    <row r="224" spans="1:17" x14ac:dyDescent="0.3">
      <c r="A224" s="70" t="s">
        <v>353</v>
      </c>
      <c r="B224" s="70" t="s">
        <v>506</v>
      </c>
      <c r="C224" s="70" t="s">
        <v>507</v>
      </c>
      <c r="D224" s="70" t="s">
        <v>508</v>
      </c>
      <c r="E224" s="70">
        <v>72</v>
      </c>
      <c r="F224" s="70"/>
      <c r="G224" s="70"/>
      <c r="H224" s="70"/>
      <c r="J224" s="70" t="s">
        <v>353</v>
      </c>
      <c r="K224" s="70"/>
      <c r="L224" s="70"/>
      <c r="M224" s="70"/>
      <c r="N224" s="70"/>
      <c r="O224" s="70"/>
      <c r="P224" s="70"/>
      <c r="Q224" s="70"/>
    </row>
    <row r="225" spans="1:17" x14ac:dyDescent="0.3">
      <c r="A225" s="70" t="s">
        <v>354</v>
      </c>
      <c r="B225" s="70" t="s">
        <v>372</v>
      </c>
      <c r="C225" s="70" t="s">
        <v>373</v>
      </c>
      <c r="D225" s="70" t="s">
        <v>367</v>
      </c>
      <c r="E225" s="70">
        <v>96</v>
      </c>
      <c r="F225" s="70"/>
      <c r="G225" s="70"/>
      <c r="H225" s="70"/>
      <c r="J225" s="70" t="s">
        <v>354</v>
      </c>
      <c r="K225" s="70"/>
      <c r="L225" s="70"/>
      <c r="M225" s="70"/>
      <c r="N225" s="70"/>
      <c r="O225" s="70"/>
      <c r="P225" s="70"/>
      <c r="Q225" s="70"/>
    </row>
    <row r="226" spans="1:17" x14ac:dyDescent="0.3">
      <c r="A226" s="70" t="s">
        <v>355</v>
      </c>
      <c r="B226" s="70" t="s">
        <v>431</v>
      </c>
      <c r="C226" s="70" t="s">
        <v>432</v>
      </c>
      <c r="D226" s="70" t="s">
        <v>391</v>
      </c>
      <c r="E226" s="70">
        <v>86</v>
      </c>
      <c r="F226" s="70"/>
      <c r="G226" s="70"/>
      <c r="H226" s="70"/>
      <c r="J226" s="70" t="s">
        <v>355</v>
      </c>
      <c r="K226" s="70"/>
      <c r="L226" s="70"/>
      <c r="M226" s="70"/>
      <c r="N226" s="70"/>
      <c r="O226" s="70"/>
      <c r="P226" s="70"/>
      <c r="Q226" s="70"/>
    </row>
    <row r="227" spans="1:17" x14ac:dyDescent="0.3">
      <c r="A227" s="70" t="s">
        <v>356</v>
      </c>
      <c r="B227" s="70" t="s">
        <v>374</v>
      </c>
      <c r="C227" s="70" t="s">
        <v>481</v>
      </c>
      <c r="D227" s="70" t="s">
        <v>470</v>
      </c>
      <c r="E227" s="70">
        <v>47</v>
      </c>
      <c r="F227" s="70"/>
      <c r="G227" s="70"/>
      <c r="H227" s="70"/>
      <c r="J227" s="70" t="s">
        <v>356</v>
      </c>
      <c r="K227" s="70"/>
      <c r="L227" s="70"/>
      <c r="M227" s="70"/>
      <c r="N227" s="70"/>
      <c r="O227" s="70"/>
      <c r="P227" s="70"/>
      <c r="Q227" s="70"/>
    </row>
    <row r="228" spans="1:17" x14ac:dyDescent="0.3">
      <c r="A228" s="70" t="s">
        <v>357</v>
      </c>
      <c r="B228" s="70" t="s">
        <v>376</v>
      </c>
      <c r="C228" s="70" t="s">
        <v>509</v>
      </c>
      <c r="D228" s="70" t="s">
        <v>508</v>
      </c>
      <c r="E228" s="70">
        <v>71</v>
      </c>
      <c r="F228" s="70"/>
      <c r="G228" s="70"/>
      <c r="H228" s="70"/>
      <c r="J228" s="70" t="s">
        <v>357</v>
      </c>
      <c r="K228" s="70"/>
      <c r="L228" s="70"/>
      <c r="M228" s="70"/>
      <c r="N228" s="70"/>
      <c r="O228" s="70"/>
      <c r="P228" s="70"/>
      <c r="Q228" s="70"/>
    </row>
    <row r="229" spans="1:17" x14ac:dyDescent="0.3">
      <c r="A229" s="70" t="s">
        <v>358</v>
      </c>
      <c r="B229" s="70" t="s">
        <v>554</v>
      </c>
      <c r="C229" s="70" t="s">
        <v>556</v>
      </c>
      <c r="D229" s="70" t="s">
        <v>545</v>
      </c>
      <c r="E229" s="70">
        <v>60</v>
      </c>
      <c r="F229" s="70"/>
      <c r="G229" s="70"/>
      <c r="H229" s="70"/>
      <c r="J229" s="70" t="s">
        <v>358</v>
      </c>
      <c r="K229" s="70"/>
      <c r="L229" s="70"/>
      <c r="M229" s="70"/>
      <c r="N229" s="70"/>
      <c r="O229" s="70"/>
      <c r="P229" s="70"/>
      <c r="Q229" s="70"/>
    </row>
    <row r="230" spans="1:17" x14ac:dyDescent="0.3">
      <c r="A230" s="70" t="s">
        <v>600</v>
      </c>
      <c r="B230" s="70" t="s">
        <v>564</v>
      </c>
      <c r="C230" s="70" t="s">
        <v>565</v>
      </c>
      <c r="D230" s="70" t="s">
        <v>508</v>
      </c>
      <c r="E230" s="70">
        <v>68</v>
      </c>
      <c r="F230" s="70"/>
      <c r="G230" s="70"/>
      <c r="H230" s="70"/>
    </row>
    <row r="231" spans="1:17" x14ac:dyDescent="0.3">
      <c r="A231" s="70" t="s">
        <v>601</v>
      </c>
      <c r="B231" s="70" t="s">
        <v>587</v>
      </c>
      <c r="C231" s="70" t="s">
        <v>588</v>
      </c>
      <c r="D231" s="70" t="s">
        <v>589</v>
      </c>
      <c r="E231" s="70">
        <v>39</v>
      </c>
      <c r="F231" s="70"/>
      <c r="G231" s="70"/>
      <c r="H231" s="70"/>
    </row>
    <row r="232" spans="1:17" x14ac:dyDescent="0.3">
      <c r="A232" s="70" t="s">
        <v>602</v>
      </c>
      <c r="B232" s="70" t="s">
        <v>590</v>
      </c>
      <c r="C232" s="70" t="s">
        <v>591</v>
      </c>
      <c r="D232" s="70" t="s">
        <v>589</v>
      </c>
      <c r="E232" s="70">
        <v>38</v>
      </c>
      <c r="F232" s="70"/>
      <c r="G232" s="70"/>
      <c r="H232" s="70"/>
    </row>
    <row r="233" spans="1:17" x14ac:dyDescent="0.3">
      <c r="A233" s="70" t="s">
        <v>603</v>
      </c>
      <c r="B233" s="70" t="s">
        <v>462</v>
      </c>
      <c r="C233" s="70" t="s">
        <v>592</v>
      </c>
      <c r="D233" s="70" t="s">
        <v>589</v>
      </c>
      <c r="E233" s="70">
        <v>37</v>
      </c>
      <c r="F233" s="70"/>
      <c r="G233" s="70"/>
      <c r="H233" s="70"/>
    </row>
    <row r="234" spans="1:17" x14ac:dyDescent="0.3">
      <c r="A234" s="70" t="s">
        <v>604</v>
      </c>
      <c r="B234" s="70" t="s">
        <v>593</v>
      </c>
      <c r="C234" s="70" t="s">
        <v>594</v>
      </c>
      <c r="D234" s="70" t="s">
        <v>589</v>
      </c>
      <c r="E234" s="70">
        <v>36</v>
      </c>
      <c r="F234" s="70"/>
      <c r="G234" s="70"/>
      <c r="H234" s="70"/>
    </row>
    <row r="235" spans="1:17" x14ac:dyDescent="0.3">
      <c r="A235" s="70"/>
      <c r="B235" s="70"/>
      <c r="C235" s="70"/>
      <c r="D235" s="70"/>
      <c r="E235" s="70"/>
      <c r="F235" s="70"/>
      <c r="G235" s="70"/>
      <c r="H235" s="70"/>
    </row>
    <row r="236" spans="1:17" x14ac:dyDescent="0.3">
      <c r="A236" s="70"/>
      <c r="B236" s="70"/>
      <c r="C236" s="70"/>
      <c r="D236" s="70"/>
      <c r="E236" s="70"/>
      <c r="F236" s="70"/>
      <c r="G236" s="70"/>
      <c r="H236" s="70"/>
    </row>
  </sheetData>
  <mergeCells count="24">
    <mergeCell ref="A2:B2"/>
    <mergeCell ref="A3:G3"/>
    <mergeCell ref="J3:P3"/>
    <mergeCell ref="F5:H5"/>
    <mergeCell ref="O5:Q5"/>
    <mergeCell ref="B4:D4"/>
    <mergeCell ref="K4:M4"/>
    <mergeCell ref="N4:Q4"/>
    <mergeCell ref="A101:B101"/>
    <mergeCell ref="B202:D202"/>
    <mergeCell ref="M202:O202"/>
    <mergeCell ref="B103:D103"/>
    <mergeCell ref="K103:L103"/>
    <mergeCell ref="A102:G102"/>
    <mergeCell ref="K102:Q102"/>
    <mergeCell ref="M103:O103"/>
    <mergeCell ref="K202:L202"/>
    <mergeCell ref="A201:G201"/>
    <mergeCell ref="J201:P201"/>
    <mergeCell ref="F203:H203"/>
    <mergeCell ref="O203:Q203"/>
    <mergeCell ref="F104:H104"/>
    <mergeCell ref="O104:Q104"/>
    <mergeCell ref="A200:B200"/>
  </mergeCells>
  <phoneticPr fontId="2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9"/>
  <sheetViews>
    <sheetView view="pageBreakPreview" topLeftCell="A28" zoomScale="60" zoomScaleNormal="77" workbookViewId="0">
      <selection activeCell="F5" sqref="F5"/>
    </sheetView>
  </sheetViews>
  <sheetFormatPr defaultRowHeight="14.4" x14ac:dyDescent="0.3"/>
  <cols>
    <col min="1" max="1" width="4.6640625" customWidth="1"/>
    <col min="2" max="2" width="20.109375" customWidth="1"/>
    <col min="3" max="3" width="17.88671875" customWidth="1"/>
    <col min="4" max="4" width="9.33203125" bestFit="1" customWidth="1"/>
    <col min="5" max="5" width="5.5546875" customWidth="1"/>
    <col min="6" max="6" width="9.88671875" bestFit="1" customWidth="1"/>
    <col min="7" max="8" width="8.33203125" customWidth="1"/>
    <col min="9" max="9" width="8" customWidth="1"/>
    <col min="10" max="10" width="9.33203125" bestFit="1" customWidth="1"/>
    <col min="11" max="11" width="8.5546875" customWidth="1"/>
    <col min="12" max="12" width="11.109375" customWidth="1"/>
    <col min="13" max="13" width="10.33203125" customWidth="1"/>
    <col min="14" max="14" width="10.5546875" customWidth="1"/>
    <col min="15" max="15" width="9.6640625" customWidth="1"/>
    <col min="16" max="16" width="23" customWidth="1"/>
    <col min="257" max="257" width="4.6640625" customWidth="1"/>
    <col min="258" max="258" width="20.109375" customWidth="1"/>
    <col min="259" max="259" width="17.88671875" customWidth="1"/>
    <col min="260" max="260" width="9.33203125" bestFit="1" customWidth="1"/>
    <col min="261" max="261" width="5.5546875" customWidth="1"/>
    <col min="262" max="262" width="9.88671875" bestFit="1" customWidth="1"/>
    <col min="263" max="264" width="8.33203125" customWidth="1"/>
    <col min="265" max="265" width="8" customWidth="1"/>
    <col min="266" max="266" width="9.33203125" bestFit="1" customWidth="1"/>
    <col min="267" max="267" width="8.5546875" customWidth="1"/>
    <col min="268" max="268" width="11.109375" customWidth="1"/>
    <col min="269" max="269" width="10.33203125" customWidth="1"/>
    <col min="270" max="270" width="10.5546875" customWidth="1"/>
    <col min="271" max="271" width="9.6640625" customWidth="1"/>
    <col min="272" max="272" width="23" customWidth="1"/>
    <col min="513" max="513" width="4.6640625" customWidth="1"/>
    <col min="514" max="514" width="20.109375" customWidth="1"/>
    <col min="515" max="515" width="17.88671875" customWidth="1"/>
    <col min="516" max="516" width="9.33203125" bestFit="1" customWidth="1"/>
    <col min="517" max="517" width="5.5546875" customWidth="1"/>
    <col min="518" max="518" width="9.88671875" bestFit="1" customWidth="1"/>
    <col min="519" max="520" width="8.33203125" customWidth="1"/>
    <col min="521" max="521" width="8" customWidth="1"/>
    <col min="522" max="522" width="9.33203125" bestFit="1" customWidth="1"/>
    <col min="523" max="523" width="8.5546875" customWidth="1"/>
    <col min="524" max="524" width="11.109375" customWidth="1"/>
    <col min="525" max="525" width="10.33203125" customWidth="1"/>
    <col min="526" max="526" width="10.5546875" customWidth="1"/>
    <col min="527" max="527" width="9.6640625" customWidth="1"/>
    <col min="528" max="528" width="23" customWidth="1"/>
    <col min="769" max="769" width="4.6640625" customWidth="1"/>
    <col min="770" max="770" width="20.109375" customWidth="1"/>
    <col min="771" max="771" width="17.88671875" customWidth="1"/>
    <col min="772" max="772" width="9.33203125" bestFit="1" customWidth="1"/>
    <col min="773" max="773" width="5.5546875" customWidth="1"/>
    <col min="774" max="774" width="9.88671875" bestFit="1" customWidth="1"/>
    <col min="775" max="776" width="8.33203125" customWidth="1"/>
    <col min="777" max="777" width="8" customWidth="1"/>
    <col min="778" max="778" width="9.33203125" bestFit="1" customWidth="1"/>
    <col min="779" max="779" width="8.5546875" customWidth="1"/>
    <col min="780" max="780" width="11.109375" customWidth="1"/>
    <col min="781" max="781" width="10.33203125" customWidth="1"/>
    <col min="782" max="782" width="10.5546875" customWidth="1"/>
    <col min="783" max="783" width="9.6640625" customWidth="1"/>
    <col min="784" max="784" width="23" customWidth="1"/>
    <col min="1025" max="1025" width="4.6640625" customWidth="1"/>
    <col min="1026" max="1026" width="20.109375" customWidth="1"/>
    <col min="1027" max="1027" width="17.88671875" customWidth="1"/>
    <col min="1028" max="1028" width="9.33203125" bestFit="1" customWidth="1"/>
    <col min="1029" max="1029" width="5.5546875" customWidth="1"/>
    <col min="1030" max="1030" width="9.88671875" bestFit="1" customWidth="1"/>
    <col min="1031" max="1032" width="8.33203125" customWidth="1"/>
    <col min="1033" max="1033" width="8" customWidth="1"/>
    <col min="1034" max="1034" width="9.33203125" bestFit="1" customWidth="1"/>
    <col min="1035" max="1035" width="8.5546875" customWidth="1"/>
    <col min="1036" max="1036" width="11.109375" customWidth="1"/>
    <col min="1037" max="1037" width="10.33203125" customWidth="1"/>
    <col min="1038" max="1038" width="10.5546875" customWidth="1"/>
    <col min="1039" max="1039" width="9.6640625" customWidth="1"/>
    <col min="1040" max="1040" width="23" customWidth="1"/>
    <col min="1281" max="1281" width="4.6640625" customWidth="1"/>
    <col min="1282" max="1282" width="20.109375" customWidth="1"/>
    <col min="1283" max="1283" width="17.88671875" customWidth="1"/>
    <col min="1284" max="1284" width="9.33203125" bestFit="1" customWidth="1"/>
    <col min="1285" max="1285" width="5.5546875" customWidth="1"/>
    <col min="1286" max="1286" width="9.88671875" bestFit="1" customWidth="1"/>
    <col min="1287" max="1288" width="8.33203125" customWidth="1"/>
    <col min="1289" max="1289" width="8" customWidth="1"/>
    <col min="1290" max="1290" width="9.33203125" bestFit="1" customWidth="1"/>
    <col min="1291" max="1291" width="8.5546875" customWidth="1"/>
    <col min="1292" max="1292" width="11.109375" customWidth="1"/>
    <col min="1293" max="1293" width="10.33203125" customWidth="1"/>
    <col min="1294" max="1294" width="10.5546875" customWidth="1"/>
    <col min="1295" max="1295" width="9.6640625" customWidth="1"/>
    <col min="1296" max="1296" width="23" customWidth="1"/>
    <col min="1537" max="1537" width="4.6640625" customWidth="1"/>
    <col min="1538" max="1538" width="20.109375" customWidth="1"/>
    <col min="1539" max="1539" width="17.88671875" customWidth="1"/>
    <col min="1540" max="1540" width="9.33203125" bestFit="1" customWidth="1"/>
    <col min="1541" max="1541" width="5.5546875" customWidth="1"/>
    <col min="1542" max="1542" width="9.88671875" bestFit="1" customWidth="1"/>
    <col min="1543" max="1544" width="8.33203125" customWidth="1"/>
    <col min="1545" max="1545" width="8" customWidth="1"/>
    <col min="1546" max="1546" width="9.33203125" bestFit="1" customWidth="1"/>
    <col min="1547" max="1547" width="8.5546875" customWidth="1"/>
    <col min="1548" max="1548" width="11.109375" customWidth="1"/>
    <col min="1549" max="1549" width="10.33203125" customWidth="1"/>
    <col min="1550" max="1550" width="10.5546875" customWidth="1"/>
    <col min="1551" max="1551" width="9.6640625" customWidth="1"/>
    <col min="1552" max="1552" width="23" customWidth="1"/>
    <col min="1793" max="1793" width="4.6640625" customWidth="1"/>
    <col min="1794" max="1794" width="20.109375" customWidth="1"/>
    <col min="1795" max="1795" width="17.88671875" customWidth="1"/>
    <col min="1796" max="1796" width="9.33203125" bestFit="1" customWidth="1"/>
    <col min="1797" max="1797" width="5.5546875" customWidth="1"/>
    <col min="1798" max="1798" width="9.88671875" bestFit="1" customWidth="1"/>
    <col min="1799" max="1800" width="8.33203125" customWidth="1"/>
    <col min="1801" max="1801" width="8" customWidth="1"/>
    <col min="1802" max="1802" width="9.33203125" bestFit="1" customWidth="1"/>
    <col min="1803" max="1803" width="8.5546875" customWidth="1"/>
    <col min="1804" max="1804" width="11.109375" customWidth="1"/>
    <col min="1805" max="1805" width="10.33203125" customWidth="1"/>
    <col min="1806" max="1806" width="10.5546875" customWidth="1"/>
    <col min="1807" max="1807" width="9.6640625" customWidth="1"/>
    <col min="1808" max="1808" width="23" customWidth="1"/>
    <col min="2049" max="2049" width="4.6640625" customWidth="1"/>
    <col min="2050" max="2050" width="20.109375" customWidth="1"/>
    <col min="2051" max="2051" width="17.88671875" customWidth="1"/>
    <col min="2052" max="2052" width="9.33203125" bestFit="1" customWidth="1"/>
    <col min="2053" max="2053" width="5.5546875" customWidth="1"/>
    <col min="2054" max="2054" width="9.88671875" bestFit="1" customWidth="1"/>
    <col min="2055" max="2056" width="8.33203125" customWidth="1"/>
    <col min="2057" max="2057" width="8" customWidth="1"/>
    <col min="2058" max="2058" width="9.33203125" bestFit="1" customWidth="1"/>
    <col min="2059" max="2059" width="8.5546875" customWidth="1"/>
    <col min="2060" max="2060" width="11.109375" customWidth="1"/>
    <col min="2061" max="2061" width="10.33203125" customWidth="1"/>
    <col min="2062" max="2062" width="10.5546875" customWidth="1"/>
    <col min="2063" max="2063" width="9.6640625" customWidth="1"/>
    <col min="2064" max="2064" width="23" customWidth="1"/>
    <col min="2305" max="2305" width="4.6640625" customWidth="1"/>
    <col min="2306" max="2306" width="20.109375" customWidth="1"/>
    <col min="2307" max="2307" width="17.88671875" customWidth="1"/>
    <col min="2308" max="2308" width="9.33203125" bestFit="1" customWidth="1"/>
    <col min="2309" max="2309" width="5.5546875" customWidth="1"/>
    <col min="2310" max="2310" width="9.88671875" bestFit="1" customWidth="1"/>
    <col min="2311" max="2312" width="8.33203125" customWidth="1"/>
    <col min="2313" max="2313" width="8" customWidth="1"/>
    <col min="2314" max="2314" width="9.33203125" bestFit="1" customWidth="1"/>
    <col min="2315" max="2315" width="8.5546875" customWidth="1"/>
    <col min="2316" max="2316" width="11.109375" customWidth="1"/>
    <col min="2317" max="2317" width="10.33203125" customWidth="1"/>
    <col min="2318" max="2318" width="10.5546875" customWidth="1"/>
    <col min="2319" max="2319" width="9.6640625" customWidth="1"/>
    <col min="2320" max="2320" width="23" customWidth="1"/>
    <col min="2561" max="2561" width="4.6640625" customWidth="1"/>
    <col min="2562" max="2562" width="20.109375" customWidth="1"/>
    <col min="2563" max="2563" width="17.88671875" customWidth="1"/>
    <col min="2564" max="2564" width="9.33203125" bestFit="1" customWidth="1"/>
    <col min="2565" max="2565" width="5.5546875" customWidth="1"/>
    <col min="2566" max="2566" width="9.88671875" bestFit="1" customWidth="1"/>
    <col min="2567" max="2568" width="8.33203125" customWidth="1"/>
    <col min="2569" max="2569" width="8" customWidth="1"/>
    <col min="2570" max="2570" width="9.33203125" bestFit="1" customWidth="1"/>
    <col min="2571" max="2571" width="8.5546875" customWidth="1"/>
    <col min="2572" max="2572" width="11.109375" customWidth="1"/>
    <col min="2573" max="2573" width="10.33203125" customWidth="1"/>
    <col min="2574" max="2574" width="10.5546875" customWidth="1"/>
    <col min="2575" max="2575" width="9.6640625" customWidth="1"/>
    <col min="2576" max="2576" width="23" customWidth="1"/>
    <col min="2817" max="2817" width="4.6640625" customWidth="1"/>
    <col min="2818" max="2818" width="20.109375" customWidth="1"/>
    <col min="2819" max="2819" width="17.88671875" customWidth="1"/>
    <col min="2820" max="2820" width="9.33203125" bestFit="1" customWidth="1"/>
    <col min="2821" max="2821" width="5.5546875" customWidth="1"/>
    <col min="2822" max="2822" width="9.88671875" bestFit="1" customWidth="1"/>
    <col min="2823" max="2824" width="8.33203125" customWidth="1"/>
    <col min="2825" max="2825" width="8" customWidth="1"/>
    <col min="2826" max="2826" width="9.33203125" bestFit="1" customWidth="1"/>
    <col min="2827" max="2827" width="8.5546875" customWidth="1"/>
    <col min="2828" max="2828" width="11.109375" customWidth="1"/>
    <col min="2829" max="2829" width="10.33203125" customWidth="1"/>
    <col min="2830" max="2830" width="10.5546875" customWidth="1"/>
    <col min="2831" max="2831" width="9.6640625" customWidth="1"/>
    <col min="2832" max="2832" width="23" customWidth="1"/>
    <col min="3073" max="3073" width="4.6640625" customWidth="1"/>
    <col min="3074" max="3074" width="20.109375" customWidth="1"/>
    <col min="3075" max="3075" width="17.88671875" customWidth="1"/>
    <col min="3076" max="3076" width="9.33203125" bestFit="1" customWidth="1"/>
    <col min="3077" max="3077" width="5.5546875" customWidth="1"/>
    <col min="3078" max="3078" width="9.88671875" bestFit="1" customWidth="1"/>
    <col min="3079" max="3080" width="8.33203125" customWidth="1"/>
    <col min="3081" max="3081" width="8" customWidth="1"/>
    <col min="3082" max="3082" width="9.33203125" bestFit="1" customWidth="1"/>
    <col min="3083" max="3083" width="8.5546875" customWidth="1"/>
    <col min="3084" max="3084" width="11.109375" customWidth="1"/>
    <col min="3085" max="3085" width="10.33203125" customWidth="1"/>
    <col min="3086" max="3086" width="10.5546875" customWidth="1"/>
    <col min="3087" max="3087" width="9.6640625" customWidth="1"/>
    <col min="3088" max="3088" width="23" customWidth="1"/>
    <col min="3329" max="3329" width="4.6640625" customWidth="1"/>
    <col min="3330" max="3330" width="20.109375" customWidth="1"/>
    <col min="3331" max="3331" width="17.88671875" customWidth="1"/>
    <col min="3332" max="3332" width="9.33203125" bestFit="1" customWidth="1"/>
    <col min="3333" max="3333" width="5.5546875" customWidth="1"/>
    <col min="3334" max="3334" width="9.88671875" bestFit="1" customWidth="1"/>
    <col min="3335" max="3336" width="8.33203125" customWidth="1"/>
    <col min="3337" max="3337" width="8" customWidth="1"/>
    <col min="3338" max="3338" width="9.33203125" bestFit="1" customWidth="1"/>
    <col min="3339" max="3339" width="8.5546875" customWidth="1"/>
    <col min="3340" max="3340" width="11.109375" customWidth="1"/>
    <col min="3341" max="3341" width="10.33203125" customWidth="1"/>
    <col min="3342" max="3342" width="10.5546875" customWidth="1"/>
    <col min="3343" max="3343" width="9.6640625" customWidth="1"/>
    <col min="3344" max="3344" width="23" customWidth="1"/>
    <col min="3585" max="3585" width="4.6640625" customWidth="1"/>
    <col min="3586" max="3586" width="20.109375" customWidth="1"/>
    <col min="3587" max="3587" width="17.88671875" customWidth="1"/>
    <col min="3588" max="3588" width="9.33203125" bestFit="1" customWidth="1"/>
    <col min="3589" max="3589" width="5.5546875" customWidth="1"/>
    <col min="3590" max="3590" width="9.88671875" bestFit="1" customWidth="1"/>
    <col min="3591" max="3592" width="8.33203125" customWidth="1"/>
    <col min="3593" max="3593" width="8" customWidth="1"/>
    <col min="3594" max="3594" width="9.33203125" bestFit="1" customWidth="1"/>
    <col min="3595" max="3595" width="8.5546875" customWidth="1"/>
    <col min="3596" max="3596" width="11.109375" customWidth="1"/>
    <col min="3597" max="3597" width="10.33203125" customWidth="1"/>
    <col min="3598" max="3598" width="10.5546875" customWidth="1"/>
    <col min="3599" max="3599" width="9.6640625" customWidth="1"/>
    <col min="3600" max="3600" width="23" customWidth="1"/>
    <col min="3841" max="3841" width="4.6640625" customWidth="1"/>
    <col min="3842" max="3842" width="20.109375" customWidth="1"/>
    <col min="3843" max="3843" width="17.88671875" customWidth="1"/>
    <col min="3844" max="3844" width="9.33203125" bestFit="1" customWidth="1"/>
    <col min="3845" max="3845" width="5.5546875" customWidth="1"/>
    <col min="3846" max="3846" width="9.88671875" bestFit="1" customWidth="1"/>
    <col min="3847" max="3848" width="8.33203125" customWidth="1"/>
    <col min="3849" max="3849" width="8" customWidth="1"/>
    <col min="3850" max="3850" width="9.33203125" bestFit="1" customWidth="1"/>
    <col min="3851" max="3851" width="8.5546875" customWidth="1"/>
    <col min="3852" max="3852" width="11.109375" customWidth="1"/>
    <col min="3853" max="3853" width="10.33203125" customWidth="1"/>
    <col min="3854" max="3854" width="10.5546875" customWidth="1"/>
    <col min="3855" max="3855" width="9.6640625" customWidth="1"/>
    <col min="3856" max="3856" width="23" customWidth="1"/>
    <col min="4097" max="4097" width="4.6640625" customWidth="1"/>
    <col min="4098" max="4098" width="20.109375" customWidth="1"/>
    <col min="4099" max="4099" width="17.88671875" customWidth="1"/>
    <col min="4100" max="4100" width="9.33203125" bestFit="1" customWidth="1"/>
    <col min="4101" max="4101" width="5.5546875" customWidth="1"/>
    <col min="4102" max="4102" width="9.88671875" bestFit="1" customWidth="1"/>
    <col min="4103" max="4104" width="8.33203125" customWidth="1"/>
    <col min="4105" max="4105" width="8" customWidth="1"/>
    <col min="4106" max="4106" width="9.33203125" bestFit="1" customWidth="1"/>
    <col min="4107" max="4107" width="8.5546875" customWidth="1"/>
    <col min="4108" max="4108" width="11.109375" customWidth="1"/>
    <col min="4109" max="4109" width="10.33203125" customWidth="1"/>
    <col min="4110" max="4110" width="10.5546875" customWidth="1"/>
    <col min="4111" max="4111" width="9.6640625" customWidth="1"/>
    <col min="4112" max="4112" width="23" customWidth="1"/>
    <col min="4353" max="4353" width="4.6640625" customWidth="1"/>
    <col min="4354" max="4354" width="20.109375" customWidth="1"/>
    <col min="4355" max="4355" width="17.88671875" customWidth="1"/>
    <col min="4356" max="4356" width="9.33203125" bestFit="1" customWidth="1"/>
    <col min="4357" max="4357" width="5.5546875" customWidth="1"/>
    <col min="4358" max="4358" width="9.88671875" bestFit="1" customWidth="1"/>
    <col min="4359" max="4360" width="8.33203125" customWidth="1"/>
    <col min="4361" max="4361" width="8" customWidth="1"/>
    <col min="4362" max="4362" width="9.33203125" bestFit="1" customWidth="1"/>
    <col min="4363" max="4363" width="8.5546875" customWidth="1"/>
    <col min="4364" max="4364" width="11.109375" customWidth="1"/>
    <col min="4365" max="4365" width="10.33203125" customWidth="1"/>
    <col min="4366" max="4366" width="10.5546875" customWidth="1"/>
    <col min="4367" max="4367" width="9.6640625" customWidth="1"/>
    <col min="4368" max="4368" width="23" customWidth="1"/>
    <col min="4609" max="4609" width="4.6640625" customWidth="1"/>
    <col min="4610" max="4610" width="20.109375" customWidth="1"/>
    <col min="4611" max="4611" width="17.88671875" customWidth="1"/>
    <col min="4612" max="4612" width="9.33203125" bestFit="1" customWidth="1"/>
    <col min="4613" max="4613" width="5.5546875" customWidth="1"/>
    <col min="4614" max="4614" width="9.88671875" bestFit="1" customWidth="1"/>
    <col min="4615" max="4616" width="8.33203125" customWidth="1"/>
    <col min="4617" max="4617" width="8" customWidth="1"/>
    <col min="4618" max="4618" width="9.33203125" bestFit="1" customWidth="1"/>
    <col min="4619" max="4619" width="8.5546875" customWidth="1"/>
    <col min="4620" max="4620" width="11.109375" customWidth="1"/>
    <col min="4621" max="4621" width="10.33203125" customWidth="1"/>
    <col min="4622" max="4622" width="10.5546875" customWidth="1"/>
    <col min="4623" max="4623" width="9.6640625" customWidth="1"/>
    <col min="4624" max="4624" width="23" customWidth="1"/>
    <col min="4865" max="4865" width="4.6640625" customWidth="1"/>
    <col min="4866" max="4866" width="20.109375" customWidth="1"/>
    <col min="4867" max="4867" width="17.88671875" customWidth="1"/>
    <col min="4868" max="4868" width="9.33203125" bestFit="1" customWidth="1"/>
    <col min="4869" max="4869" width="5.5546875" customWidth="1"/>
    <col min="4870" max="4870" width="9.88671875" bestFit="1" customWidth="1"/>
    <col min="4871" max="4872" width="8.33203125" customWidth="1"/>
    <col min="4873" max="4873" width="8" customWidth="1"/>
    <col min="4874" max="4874" width="9.33203125" bestFit="1" customWidth="1"/>
    <col min="4875" max="4875" width="8.5546875" customWidth="1"/>
    <col min="4876" max="4876" width="11.109375" customWidth="1"/>
    <col min="4877" max="4877" width="10.33203125" customWidth="1"/>
    <col min="4878" max="4878" width="10.5546875" customWidth="1"/>
    <col min="4879" max="4879" width="9.6640625" customWidth="1"/>
    <col min="4880" max="4880" width="23" customWidth="1"/>
    <col min="5121" max="5121" width="4.6640625" customWidth="1"/>
    <col min="5122" max="5122" width="20.109375" customWidth="1"/>
    <col min="5123" max="5123" width="17.88671875" customWidth="1"/>
    <col min="5124" max="5124" width="9.33203125" bestFit="1" customWidth="1"/>
    <col min="5125" max="5125" width="5.5546875" customWidth="1"/>
    <col min="5126" max="5126" width="9.88671875" bestFit="1" customWidth="1"/>
    <col min="5127" max="5128" width="8.33203125" customWidth="1"/>
    <col min="5129" max="5129" width="8" customWidth="1"/>
    <col min="5130" max="5130" width="9.33203125" bestFit="1" customWidth="1"/>
    <col min="5131" max="5131" width="8.5546875" customWidth="1"/>
    <col min="5132" max="5132" width="11.109375" customWidth="1"/>
    <col min="5133" max="5133" width="10.33203125" customWidth="1"/>
    <col min="5134" max="5134" width="10.5546875" customWidth="1"/>
    <col min="5135" max="5135" width="9.6640625" customWidth="1"/>
    <col min="5136" max="5136" width="23" customWidth="1"/>
    <col min="5377" max="5377" width="4.6640625" customWidth="1"/>
    <col min="5378" max="5378" width="20.109375" customWidth="1"/>
    <col min="5379" max="5379" width="17.88671875" customWidth="1"/>
    <col min="5380" max="5380" width="9.33203125" bestFit="1" customWidth="1"/>
    <col min="5381" max="5381" width="5.5546875" customWidth="1"/>
    <col min="5382" max="5382" width="9.88671875" bestFit="1" customWidth="1"/>
    <col min="5383" max="5384" width="8.33203125" customWidth="1"/>
    <col min="5385" max="5385" width="8" customWidth="1"/>
    <col min="5386" max="5386" width="9.33203125" bestFit="1" customWidth="1"/>
    <col min="5387" max="5387" width="8.5546875" customWidth="1"/>
    <col min="5388" max="5388" width="11.109375" customWidth="1"/>
    <col min="5389" max="5389" width="10.33203125" customWidth="1"/>
    <col min="5390" max="5390" width="10.5546875" customWidth="1"/>
    <col min="5391" max="5391" width="9.6640625" customWidth="1"/>
    <col min="5392" max="5392" width="23" customWidth="1"/>
    <col min="5633" max="5633" width="4.6640625" customWidth="1"/>
    <col min="5634" max="5634" width="20.109375" customWidth="1"/>
    <col min="5635" max="5635" width="17.88671875" customWidth="1"/>
    <col min="5636" max="5636" width="9.33203125" bestFit="1" customWidth="1"/>
    <col min="5637" max="5637" width="5.5546875" customWidth="1"/>
    <col min="5638" max="5638" width="9.88671875" bestFit="1" customWidth="1"/>
    <col min="5639" max="5640" width="8.33203125" customWidth="1"/>
    <col min="5641" max="5641" width="8" customWidth="1"/>
    <col min="5642" max="5642" width="9.33203125" bestFit="1" customWidth="1"/>
    <col min="5643" max="5643" width="8.5546875" customWidth="1"/>
    <col min="5644" max="5644" width="11.109375" customWidth="1"/>
    <col min="5645" max="5645" width="10.33203125" customWidth="1"/>
    <col min="5646" max="5646" width="10.5546875" customWidth="1"/>
    <col min="5647" max="5647" width="9.6640625" customWidth="1"/>
    <col min="5648" max="5648" width="23" customWidth="1"/>
    <col min="5889" max="5889" width="4.6640625" customWidth="1"/>
    <col min="5890" max="5890" width="20.109375" customWidth="1"/>
    <col min="5891" max="5891" width="17.88671875" customWidth="1"/>
    <col min="5892" max="5892" width="9.33203125" bestFit="1" customWidth="1"/>
    <col min="5893" max="5893" width="5.5546875" customWidth="1"/>
    <col min="5894" max="5894" width="9.88671875" bestFit="1" customWidth="1"/>
    <col min="5895" max="5896" width="8.33203125" customWidth="1"/>
    <col min="5897" max="5897" width="8" customWidth="1"/>
    <col min="5898" max="5898" width="9.33203125" bestFit="1" customWidth="1"/>
    <col min="5899" max="5899" width="8.5546875" customWidth="1"/>
    <col min="5900" max="5900" width="11.109375" customWidth="1"/>
    <col min="5901" max="5901" width="10.33203125" customWidth="1"/>
    <col min="5902" max="5902" width="10.5546875" customWidth="1"/>
    <col min="5903" max="5903" width="9.6640625" customWidth="1"/>
    <col min="5904" max="5904" width="23" customWidth="1"/>
    <col min="6145" max="6145" width="4.6640625" customWidth="1"/>
    <col min="6146" max="6146" width="20.109375" customWidth="1"/>
    <col min="6147" max="6147" width="17.88671875" customWidth="1"/>
    <col min="6148" max="6148" width="9.33203125" bestFit="1" customWidth="1"/>
    <col min="6149" max="6149" width="5.5546875" customWidth="1"/>
    <col min="6150" max="6150" width="9.88671875" bestFit="1" customWidth="1"/>
    <col min="6151" max="6152" width="8.33203125" customWidth="1"/>
    <col min="6153" max="6153" width="8" customWidth="1"/>
    <col min="6154" max="6154" width="9.33203125" bestFit="1" customWidth="1"/>
    <col min="6155" max="6155" width="8.5546875" customWidth="1"/>
    <col min="6156" max="6156" width="11.109375" customWidth="1"/>
    <col min="6157" max="6157" width="10.33203125" customWidth="1"/>
    <col min="6158" max="6158" width="10.5546875" customWidth="1"/>
    <col min="6159" max="6159" width="9.6640625" customWidth="1"/>
    <col min="6160" max="6160" width="23" customWidth="1"/>
    <col min="6401" max="6401" width="4.6640625" customWidth="1"/>
    <col min="6402" max="6402" width="20.109375" customWidth="1"/>
    <col min="6403" max="6403" width="17.88671875" customWidth="1"/>
    <col min="6404" max="6404" width="9.33203125" bestFit="1" customWidth="1"/>
    <col min="6405" max="6405" width="5.5546875" customWidth="1"/>
    <col min="6406" max="6406" width="9.88671875" bestFit="1" customWidth="1"/>
    <col min="6407" max="6408" width="8.33203125" customWidth="1"/>
    <col min="6409" max="6409" width="8" customWidth="1"/>
    <col min="6410" max="6410" width="9.33203125" bestFit="1" customWidth="1"/>
    <col min="6411" max="6411" width="8.5546875" customWidth="1"/>
    <col min="6412" max="6412" width="11.109375" customWidth="1"/>
    <col min="6413" max="6413" width="10.33203125" customWidth="1"/>
    <col min="6414" max="6414" width="10.5546875" customWidth="1"/>
    <col min="6415" max="6415" width="9.6640625" customWidth="1"/>
    <col min="6416" max="6416" width="23" customWidth="1"/>
    <col min="6657" max="6657" width="4.6640625" customWidth="1"/>
    <col min="6658" max="6658" width="20.109375" customWidth="1"/>
    <col min="6659" max="6659" width="17.88671875" customWidth="1"/>
    <col min="6660" max="6660" width="9.33203125" bestFit="1" customWidth="1"/>
    <col min="6661" max="6661" width="5.5546875" customWidth="1"/>
    <col min="6662" max="6662" width="9.88671875" bestFit="1" customWidth="1"/>
    <col min="6663" max="6664" width="8.33203125" customWidth="1"/>
    <col min="6665" max="6665" width="8" customWidth="1"/>
    <col min="6666" max="6666" width="9.33203125" bestFit="1" customWidth="1"/>
    <col min="6667" max="6667" width="8.5546875" customWidth="1"/>
    <col min="6668" max="6668" width="11.109375" customWidth="1"/>
    <col min="6669" max="6669" width="10.33203125" customWidth="1"/>
    <col min="6670" max="6670" width="10.5546875" customWidth="1"/>
    <col min="6671" max="6671" width="9.6640625" customWidth="1"/>
    <col min="6672" max="6672" width="23" customWidth="1"/>
    <col min="6913" max="6913" width="4.6640625" customWidth="1"/>
    <col min="6914" max="6914" width="20.109375" customWidth="1"/>
    <col min="6915" max="6915" width="17.88671875" customWidth="1"/>
    <col min="6916" max="6916" width="9.33203125" bestFit="1" customWidth="1"/>
    <col min="6917" max="6917" width="5.5546875" customWidth="1"/>
    <col min="6918" max="6918" width="9.88671875" bestFit="1" customWidth="1"/>
    <col min="6919" max="6920" width="8.33203125" customWidth="1"/>
    <col min="6921" max="6921" width="8" customWidth="1"/>
    <col min="6922" max="6922" width="9.33203125" bestFit="1" customWidth="1"/>
    <col min="6923" max="6923" width="8.5546875" customWidth="1"/>
    <col min="6924" max="6924" width="11.109375" customWidth="1"/>
    <col min="6925" max="6925" width="10.33203125" customWidth="1"/>
    <col min="6926" max="6926" width="10.5546875" customWidth="1"/>
    <col min="6927" max="6927" width="9.6640625" customWidth="1"/>
    <col min="6928" max="6928" width="23" customWidth="1"/>
    <col min="7169" max="7169" width="4.6640625" customWidth="1"/>
    <col min="7170" max="7170" width="20.109375" customWidth="1"/>
    <col min="7171" max="7171" width="17.88671875" customWidth="1"/>
    <col min="7172" max="7172" width="9.33203125" bestFit="1" customWidth="1"/>
    <col min="7173" max="7173" width="5.5546875" customWidth="1"/>
    <col min="7174" max="7174" width="9.88671875" bestFit="1" customWidth="1"/>
    <col min="7175" max="7176" width="8.33203125" customWidth="1"/>
    <col min="7177" max="7177" width="8" customWidth="1"/>
    <col min="7178" max="7178" width="9.33203125" bestFit="1" customWidth="1"/>
    <col min="7179" max="7179" width="8.5546875" customWidth="1"/>
    <col min="7180" max="7180" width="11.109375" customWidth="1"/>
    <col min="7181" max="7181" width="10.33203125" customWidth="1"/>
    <col min="7182" max="7182" width="10.5546875" customWidth="1"/>
    <col min="7183" max="7183" width="9.6640625" customWidth="1"/>
    <col min="7184" max="7184" width="23" customWidth="1"/>
    <col min="7425" max="7425" width="4.6640625" customWidth="1"/>
    <col min="7426" max="7426" width="20.109375" customWidth="1"/>
    <col min="7427" max="7427" width="17.88671875" customWidth="1"/>
    <col min="7428" max="7428" width="9.33203125" bestFit="1" customWidth="1"/>
    <col min="7429" max="7429" width="5.5546875" customWidth="1"/>
    <col min="7430" max="7430" width="9.88671875" bestFit="1" customWidth="1"/>
    <col min="7431" max="7432" width="8.33203125" customWidth="1"/>
    <col min="7433" max="7433" width="8" customWidth="1"/>
    <col min="7434" max="7434" width="9.33203125" bestFit="1" customWidth="1"/>
    <col min="7435" max="7435" width="8.5546875" customWidth="1"/>
    <col min="7436" max="7436" width="11.109375" customWidth="1"/>
    <col min="7437" max="7437" width="10.33203125" customWidth="1"/>
    <col min="7438" max="7438" width="10.5546875" customWidth="1"/>
    <col min="7439" max="7439" width="9.6640625" customWidth="1"/>
    <col min="7440" max="7440" width="23" customWidth="1"/>
    <col min="7681" max="7681" width="4.6640625" customWidth="1"/>
    <col min="7682" max="7682" width="20.109375" customWidth="1"/>
    <col min="7683" max="7683" width="17.88671875" customWidth="1"/>
    <col min="7684" max="7684" width="9.33203125" bestFit="1" customWidth="1"/>
    <col min="7685" max="7685" width="5.5546875" customWidth="1"/>
    <col min="7686" max="7686" width="9.88671875" bestFit="1" customWidth="1"/>
    <col min="7687" max="7688" width="8.33203125" customWidth="1"/>
    <col min="7689" max="7689" width="8" customWidth="1"/>
    <col min="7690" max="7690" width="9.33203125" bestFit="1" customWidth="1"/>
    <col min="7691" max="7691" width="8.5546875" customWidth="1"/>
    <col min="7692" max="7692" width="11.109375" customWidth="1"/>
    <col min="7693" max="7693" width="10.33203125" customWidth="1"/>
    <col min="7694" max="7694" width="10.5546875" customWidth="1"/>
    <col min="7695" max="7695" width="9.6640625" customWidth="1"/>
    <col min="7696" max="7696" width="23" customWidth="1"/>
    <col min="7937" max="7937" width="4.6640625" customWidth="1"/>
    <col min="7938" max="7938" width="20.109375" customWidth="1"/>
    <col min="7939" max="7939" width="17.88671875" customWidth="1"/>
    <col min="7940" max="7940" width="9.33203125" bestFit="1" customWidth="1"/>
    <col min="7941" max="7941" width="5.5546875" customWidth="1"/>
    <col min="7942" max="7942" width="9.88671875" bestFit="1" customWidth="1"/>
    <col min="7943" max="7944" width="8.33203125" customWidth="1"/>
    <col min="7945" max="7945" width="8" customWidth="1"/>
    <col min="7946" max="7946" width="9.33203125" bestFit="1" customWidth="1"/>
    <col min="7947" max="7947" width="8.5546875" customWidth="1"/>
    <col min="7948" max="7948" width="11.109375" customWidth="1"/>
    <col min="7949" max="7949" width="10.33203125" customWidth="1"/>
    <col min="7950" max="7950" width="10.5546875" customWidth="1"/>
    <col min="7951" max="7951" width="9.6640625" customWidth="1"/>
    <col min="7952" max="7952" width="23" customWidth="1"/>
    <col min="8193" max="8193" width="4.6640625" customWidth="1"/>
    <col min="8194" max="8194" width="20.109375" customWidth="1"/>
    <col min="8195" max="8195" width="17.88671875" customWidth="1"/>
    <col min="8196" max="8196" width="9.33203125" bestFit="1" customWidth="1"/>
    <col min="8197" max="8197" width="5.5546875" customWidth="1"/>
    <col min="8198" max="8198" width="9.88671875" bestFit="1" customWidth="1"/>
    <col min="8199" max="8200" width="8.33203125" customWidth="1"/>
    <col min="8201" max="8201" width="8" customWidth="1"/>
    <col min="8202" max="8202" width="9.33203125" bestFit="1" customWidth="1"/>
    <col min="8203" max="8203" width="8.5546875" customWidth="1"/>
    <col min="8204" max="8204" width="11.109375" customWidth="1"/>
    <col min="8205" max="8205" width="10.33203125" customWidth="1"/>
    <col min="8206" max="8206" width="10.5546875" customWidth="1"/>
    <col min="8207" max="8207" width="9.6640625" customWidth="1"/>
    <col min="8208" max="8208" width="23" customWidth="1"/>
    <col min="8449" max="8449" width="4.6640625" customWidth="1"/>
    <col min="8450" max="8450" width="20.109375" customWidth="1"/>
    <col min="8451" max="8451" width="17.88671875" customWidth="1"/>
    <col min="8452" max="8452" width="9.33203125" bestFit="1" customWidth="1"/>
    <col min="8453" max="8453" width="5.5546875" customWidth="1"/>
    <col min="8454" max="8454" width="9.88671875" bestFit="1" customWidth="1"/>
    <col min="8455" max="8456" width="8.33203125" customWidth="1"/>
    <col min="8457" max="8457" width="8" customWidth="1"/>
    <col min="8458" max="8458" width="9.33203125" bestFit="1" customWidth="1"/>
    <col min="8459" max="8459" width="8.5546875" customWidth="1"/>
    <col min="8460" max="8460" width="11.109375" customWidth="1"/>
    <col min="8461" max="8461" width="10.33203125" customWidth="1"/>
    <col min="8462" max="8462" width="10.5546875" customWidth="1"/>
    <col min="8463" max="8463" width="9.6640625" customWidth="1"/>
    <col min="8464" max="8464" width="23" customWidth="1"/>
    <col min="8705" max="8705" width="4.6640625" customWidth="1"/>
    <col min="8706" max="8706" width="20.109375" customWidth="1"/>
    <col min="8707" max="8707" width="17.88671875" customWidth="1"/>
    <col min="8708" max="8708" width="9.33203125" bestFit="1" customWidth="1"/>
    <col min="8709" max="8709" width="5.5546875" customWidth="1"/>
    <col min="8710" max="8710" width="9.88671875" bestFit="1" customWidth="1"/>
    <col min="8711" max="8712" width="8.33203125" customWidth="1"/>
    <col min="8713" max="8713" width="8" customWidth="1"/>
    <col min="8714" max="8714" width="9.33203125" bestFit="1" customWidth="1"/>
    <col min="8715" max="8715" width="8.5546875" customWidth="1"/>
    <col min="8716" max="8716" width="11.109375" customWidth="1"/>
    <col min="8717" max="8717" width="10.33203125" customWidth="1"/>
    <col min="8718" max="8718" width="10.5546875" customWidth="1"/>
    <col min="8719" max="8719" width="9.6640625" customWidth="1"/>
    <col min="8720" max="8720" width="23" customWidth="1"/>
    <col min="8961" max="8961" width="4.6640625" customWidth="1"/>
    <col min="8962" max="8962" width="20.109375" customWidth="1"/>
    <col min="8963" max="8963" width="17.88671875" customWidth="1"/>
    <col min="8964" max="8964" width="9.33203125" bestFit="1" customWidth="1"/>
    <col min="8965" max="8965" width="5.5546875" customWidth="1"/>
    <col min="8966" max="8966" width="9.88671875" bestFit="1" customWidth="1"/>
    <col min="8967" max="8968" width="8.33203125" customWidth="1"/>
    <col min="8969" max="8969" width="8" customWidth="1"/>
    <col min="8970" max="8970" width="9.33203125" bestFit="1" customWidth="1"/>
    <col min="8971" max="8971" width="8.5546875" customWidth="1"/>
    <col min="8972" max="8972" width="11.109375" customWidth="1"/>
    <col min="8973" max="8973" width="10.33203125" customWidth="1"/>
    <col min="8974" max="8974" width="10.5546875" customWidth="1"/>
    <col min="8975" max="8975" width="9.6640625" customWidth="1"/>
    <col min="8976" max="8976" width="23" customWidth="1"/>
    <col min="9217" max="9217" width="4.6640625" customWidth="1"/>
    <col min="9218" max="9218" width="20.109375" customWidth="1"/>
    <col min="9219" max="9219" width="17.88671875" customWidth="1"/>
    <col min="9220" max="9220" width="9.33203125" bestFit="1" customWidth="1"/>
    <col min="9221" max="9221" width="5.5546875" customWidth="1"/>
    <col min="9222" max="9222" width="9.88671875" bestFit="1" customWidth="1"/>
    <col min="9223" max="9224" width="8.33203125" customWidth="1"/>
    <col min="9225" max="9225" width="8" customWidth="1"/>
    <col min="9226" max="9226" width="9.33203125" bestFit="1" customWidth="1"/>
    <col min="9227" max="9227" width="8.5546875" customWidth="1"/>
    <col min="9228" max="9228" width="11.109375" customWidth="1"/>
    <col min="9229" max="9229" width="10.33203125" customWidth="1"/>
    <col min="9230" max="9230" width="10.5546875" customWidth="1"/>
    <col min="9231" max="9231" width="9.6640625" customWidth="1"/>
    <col min="9232" max="9232" width="23" customWidth="1"/>
    <col min="9473" max="9473" width="4.6640625" customWidth="1"/>
    <col min="9474" max="9474" width="20.109375" customWidth="1"/>
    <col min="9475" max="9475" width="17.88671875" customWidth="1"/>
    <col min="9476" max="9476" width="9.33203125" bestFit="1" customWidth="1"/>
    <col min="9477" max="9477" width="5.5546875" customWidth="1"/>
    <col min="9478" max="9478" width="9.88671875" bestFit="1" customWidth="1"/>
    <col min="9479" max="9480" width="8.33203125" customWidth="1"/>
    <col min="9481" max="9481" width="8" customWidth="1"/>
    <col min="9482" max="9482" width="9.33203125" bestFit="1" customWidth="1"/>
    <col min="9483" max="9483" width="8.5546875" customWidth="1"/>
    <col min="9484" max="9484" width="11.109375" customWidth="1"/>
    <col min="9485" max="9485" width="10.33203125" customWidth="1"/>
    <col min="9486" max="9486" width="10.5546875" customWidth="1"/>
    <col min="9487" max="9487" width="9.6640625" customWidth="1"/>
    <col min="9488" max="9488" width="23" customWidth="1"/>
    <col min="9729" max="9729" width="4.6640625" customWidth="1"/>
    <col min="9730" max="9730" width="20.109375" customWidth="1"/>
    <col min="9731" max="9731" width="17.88671875" customWidth="1"/>
    <col min="9732" max="9732" width="9.33203125" bestFit="1" customWidth="1"/>
    <col min="9733" max="9733" width="5.5546875" customWidth="1"/>
    <col min="9734" max="9734" width="9.88671875" bestFit="1" customWidth="1"/>
    <col min="9735" max="9736" width="8.33203125" customWidth="1"/>
    <col min="9737" max="9737" width="8" customWidth="1"/>
    <col min="9738" max="9738" width="9.33203125" bestFit="1" customWidth="1"/>
    <col min="9739" max="9739" width="8.5546875" customWidth="1"/>
    <col min="9740" max="9740" width="11.109375" customWidth="1"/>
    <col min="9741" max="9741" width="10.33203125" customWidth="1"/>
    <col min="9742" max="9742" width="10.5546875" customWidth="1"/>
    <col min="9743" max="9743" width="9.6640625" customWidth="1"/>
    <col min="9744" max="9744" width="23" customWidth="1"/>
    <col min="9985" max="9985" width="4.6640625" customWidth="1"/>
    <col min="9986" max="9986" width="20.109375" customWidth="1"/>
    <col min="9987" max="9987" width="17.88671875" customWidth="1"/>
    <col min="9988" max="9988" width="9.33203125" bestFit="1" customWidth="1"/>
    <col min="9989" max="9989" width="5.5546875" customWidth="1"/>
    <col min="9990" max="9990" width="9.88671875" bestFit="1" customWidth="1"/>
    <col min="9991" max="9992" width="8.33203125" customWidth="1"/>
    <col min="9993" max="9993" width="8" customWidth="1"/>
    <col min="9994" max="9994" width="9.33203125" bestFit="1" customWidth="1"/>
    <col min="9995" max="9995" width="8.5546875" customWidth="1"/>
    <col min="9996" max="9996" width="11.109375" customWidth="1"/>
    <col min="9997" max="9997" width="10.33203125" customWidth="1"/>
    <col min="9998" max="9998" width="10.5546875" customWidth="1"/>
    <col min="9999" max="9999" width="9.6640625" customWidth="1"/>
    <col min="10000" max="10000" width="23" customWidth="1"/>
    <col min="10241" max="10241" width="4.6640625" customWidth="1"/>
    <col min="10242" max="10242" width="20.109375" customWidth="1"/>
    <col min="10243" max="10243" width="17.88671875" customWidth="1"/>
    <col min="10244" max="10244" width="9.33203125" bestFit="1" customWidth="1"/>
    <col min="10245" max="10245" width="5.5546875" customWidth="1"/>
    <col min="10246" max="10246" width="9.88671875" bestFit="1" customWidth="1"/>
    <col min="10247" max="10248" width="8.33203125" customWidth="1"/>
    <col min="10249" max="10249" width="8" customWidth="1"/>
    <col min="10250" max="10250" width="9.33203125" bestFit="1" customWidth="1"/>
    <col min="10251" max="10251" width="8.5546875" customWidth="1"/>
    <col min="10252" max="10252" width="11.109375" customWidth="1"/>
    <col min="10253" max="10253" width="10.33203125" customWidth="1"/>
    <col min="10254" max="10254" width="10.5546875" customWidth="1"/>
    <col min="10255" max="10255" width="9.6640625" customWidth="1"/>
    <col min="10256" max="10256" width="23" customWidth="1"/>
    <col min="10497" max="10497" width="4.6640625" customWidth="1"/>
    <col min="10498" max="10498" width="20.109375" customWidth="1"/>
    <col min="10499" max="10499" width="17.88671875" customWidth="1"/>
    <col min="10500" max="10500" width="9.33203125" bestFit="1" customWidth="1"/>
    <col min="10501" max="10501" width="5.5546875" customWidth="1"/>
    <col min="10502" max="10502" width="9.88671875" bestFit="1" customWidth="1"/>
    <col min="10503" max="10504" width="8.33203125" customWidth="1"/>
    <col min="10505" max="10505" width="8" customWidth="1"/>
    <col min="10506" max="10506" width="9.33203125" bestFit="1" customWidth="1"/>
    <col min="10507" max="10507" width="8.5546875" customWidth="1"/>
    <col min="10508" max="10508" width="11.109375" customWidth="1"/>
    <col min="10509" max="10509" width="10.33203125" customWidth="1"/>
    <col min="10510" max="10510" width="10.5546875" customWidth="1"/>
    <col min="10511" max="10511" width="9.6640625" customWidth="1"/>
    <col min="10512" max="10512" width="23" customWidth="1"/>
    <col min="10753" max="10753" width="4.6640625" customWidth="1"/>
    <col min="10754" max="10754" width="20.109375" customWidth="1"/>
    <col min="10755" max="10755" width="17.88671875" customWidth="1"/>
    <col min="10756" max="10756" width="9.33203125" bestFit="1" customWidth="1"/>
    <col min="10757" max="10757" width="5.5546875" customWidth="1"/>
    <col min="10758" max="10758" width="9.88671875" bestFit="1" customWidth="1"/>
    <col min="10759" max="10760" width="8.33203125" customWidth="1"/>
    <col min="10761" max="10761" width="8" customWidth="1"/>
    <col min="10762" max="10762" width="9.33203125" bestFit="1" customWidth="1"/>
    <col min="10763" max="10763" width="8.5546875" customWidth="1"/>
    <col min="10764" max="10764" width="11.109375" customWidth="1"/>
    <col min="10765" max="10765" width="10.33203125" customWidth="1"/>
    <col min="10766" max="10766" width="10.5546875" customWidth="1"/>
    <col min="10767" max="10767" width="9.6640625" customWidth="1"/>
    <col min="10768" max="10768" width="23" customWidth="1"/>
    <col min="11009" max="11009" width="4.6640625" customWidth="1"/>
    <col min="11010" max="11010" width="20.109375" customWidth="1"/>
    <col min="11011" max="11011" width="17.88671875" customWidth="1"/>
    <col min="11012" max="11012" width="9.33203125" bestFit="1" customWidth="1"/>
    <col min="11013" max="11013" width="5.5546875" customWidth="1"/>
    <col min="11014" max="11014" width="9.88671875" bestFit="1" customWidth="1"/>
    <col min="11015" max="11016" width="8.33203125" customWidth="1"/>
    <col min="11017" max="11017" width="8" customWidth="1"/>
    <col min="11018" max="11018" width="9.33203125" bestFit="1" customWidth="1"/>
    <col min="11019" max="11019" width="8.5546875" customWidth="1"/>
    <col min="11020" max="11020" width="11.109375" customWidth="1"/>
    <col min="11021" max="11021" width="10.33203125" customWidth="1"/>
    <col min="11022" max="11022" width="10.5546875" customWidth="1"/>
    <col min="11023" max="11023" width="9.6640625" customWidth="1"/>
    <col min="11024" max="11024" width="23" customWidth="1"/>
    <col min="11265" max="11265" width="4.6640625" customWidth="1"/>
    <col min="11266" max="11266" width="20.109375" customWidth="1"/>
    <col min="11267" max="11267" width="17.88671875" customWidth="1"/>
    <col min="11268" max="11268" width="9.33203125" bestFit="1" customWidth="1"/>
    <col min="11269" max="11269" width="5.5546875" customWidth="1"/>
    <col min="11270" max="11270" width="9.88671875" bestFit="1" customWidth="1"/>
    <col min="11271" max="11272" width="8.33203125" customWidth="1"/>
    <col min="11273" max="11273" width="8" customWidth="1"/>
    <col min="11274" max="11274" width="9.33203125" bestFit="1" customWidth="1"/>
    <col min="11275" max="11275" width="8.5546875" customWidth="1"/>
    <col min="11276" max="11276" width="11.109375" customWidth="1"/>
    <col min="11277" max="11277" width="10.33203125" customWidth="1"/>
    <col min="11278" max="11278" width="10.5546875" customWidth="1"/>
    <col min="11279" max="11279" width="9.6640625" customWidth="1"/>
    <col min="11280" max="11280" width="23" customWidth="1"/>
    <col min="11521" max="11521" width="4.6640625" customWidth="1"/>
    <col min="11522" max="11522" width="20.109375" customWidth="1"/>
    <col min="11523" max="11523" width="17.88671875" customWidth="1"/>
    <col min="11524" max="11524" width="9.33203125" bestFit="1" customWidth="1"/>
    <col min="11525" max="11525" width="5.5546875" customWidth="1"/>
    <col min="11526" max="11526" width="9.88671875" bestFit="1" customWidth="1"/>
    <col min="11527" max="11528" width="8.33203125" customWidth="1"/>
    <col min="11529" max="11529" width="8" customWidth="1"/>
    <col min="11530" max="11530" width="9.33203125" bestFit="1" customWidth="1"/>
    <col min="11531" max="11531" width="8.5546875" customWidth="1"/>
    <col min="11532" max="11532" width="11.109375" customWidth="1"/>
    <col min="11533" max="11533" width="10.33203125" customWidth="1"/>
    <col min="11534" max="11534" width="10.5546875" customWidth="1"/>
    <col min="11535" max="11535" width="9.6640625" customWidth="1"/>
    <col min="11536" max="11536" width="23" customWidth="1"/>
    <col min="11777" max="11777" width="4.6640625" customWidth="1"/>
    <col min="11778" max="11778" width="20.109375" customWidth="1"/>
    <col min="11779" max="11779" width="17.88671875" customWidth="1"/>
    <col min="11780" max="11780" width="9.33203125" bestFit="1" customWidth="1"/>
    <col min="11781" max="11781" width="5.5546875" customWidth="1"/>
    <col min="11782" max="11782" width="9.88671875" bestFit="1" customWidth="1"/>
    <col min="11783" max="11784" width="8.33203125" customWidth="1"/>
    <col min="11785" max="11785" width="8" customWidth="1"/>
    <col min="11786" max="11786" width="9.33203125" bestFit="1" customWidth="1"/>
    <col min="11787" max="11787" width="8.5546875" customWidth="1"/>
    <col min="11788" max="11788" width="11.109375" customWidth="1"/>
    <col min="11789" max="11789" width="10.33203125" customWidth="1"/>
    <col min="11790" max="11790" width="10.5546875" customWidth="1"/>
    <col min="11791" max="11791" width="9.6640625" customWidth="1"/>
    <col min="11792" max="11792" width="23" customWidth="1"/>
    <col min="12033" max="12033" width="4.6640625" customWidth="1"/>
    <col min="12034" max="12034" width="20.109375" customWidth="1"/>
    <col min="12035" max="12035" width="17.88671875" customWidth="1"/>
    <col min="12036" max="12036" width="9.33203125" bestFit="1" customWidth="1"/>
    <col min="12037" max="12037" width="5.5546875" customWidth="1"/>
    <col min="12038" max="12038" width="9.88671875" bestFit="1" customWidth="1"/>
    <col min="12039" max="12040" width="8.33203125" customWidth="1"/>
    <col min="12041" max="12041" width="8" customWidth="1"/>
    <col min="12042" max="12042" width="9.33203125" bestFit="1" customWidth="1"/>
    <col min="12043" max="12043" width="8.5546875" customWidth="1"/>
    <col min="12044" max="12044" width="11.109375" customWidth="1"/>
    <col min="12045" max="12045" width="10.33203125" customWidth="1"/>
    <col min="12046" max="12046" width="10.5546875" customWidth="1"/>
    <col min="12047" max="12047" width="9.6640625" customWidth="1"/>
    <col min="12048" max="12048" width="23" customWidth="1"/>
    <col min="12289" max="12289" width="4.6640625" customWidth="1"/>
    <col min="12290" max="12290" width="20.109375" customWidth="1"/>
    <col min="12291" max="12291" width="17.88671875" customWidth="1"/>
    <col min="12292" max="12292" width="9.33203125" bestFit="1" customWidth="1"/>
    <col min="12293" max="12293" width="5.5546875" customWidth="1"/>
    <col min="12294" max="12294" width="9.88671875" bestFit="1" customWidth="1"/>
    <col min="12295" max="12296" width="8.33203125" customWidth="1"/>
    <col min="12297" max="12297" width="8" customWidth="1"/>
    <col min="12298" max="12298" width="9.33203125" bestFit="1" customWidth="1"/>
    <col min="12299" max="12299" width="8.5546875" customWidth="1"/>
    <col min="12300" max="12300" width="11.109375" customWidth="1"/>
    <col min="12301" max="12301" width="10.33203125" customWidth="1"/>
    <col min="12302" max="12302" width="10.5546875" customWidth="1"/>
    <col min="12303" max="12303" width="9.6640625" customWidth="1"/>
    <col min="12304" max="12304" width="23" customWidth="1"/>
    <col min="12545" max="12545" width="4.6640625" customWidth="1"/>
    <col min="12546" max="12546" width="20.109375" customWidth="1"/>
    <col min="12547" max="12547" width="17.88671875" customWidth="1"/>
    <col min="12548" max="12548" width="9.33203125" bestFit="1" customWidth="1"/>
    <col min="12549" max="12549" width="5.5546875" customWidth="1"/>
    <col min="12550" max="12550" width="9.88671875" bestFit="1" customWidth="1"/>
    <col min="12551" max="12552" width="8.33203125" customWidth="1"/>
    <col min="12553" max="12553" width="8" customWidth="1"/>
    <col min="12554" max="12554" width="9.33203125" bestFit="1" customWidth="1"/>
    <col min="12555" max="12555" width="8.5546875" customWidth="1"/>
    <col min="12556" max="12556" width="11.109375" customWidth="1"/>
    <col min="12557" max="12557" width="10.33203125" customWidth="1"/>
    <col min="12558" max="12558" width="10.5546875" customWidth="1"/>
    <col min="12559" max="12559" width="9.6640625" customWidth="1"/>
    <col min="12560" max="12560" width="23" customWidth="1"/>
    <col min="12801" max="12801" width="4.6640625" customWidth="1"/>
    <col min="12802" max="12802" width="20.109375" customWidth="1"/>
    <col min="12803" max="12803" width="17.88671875" customWidth="1"/>
    <col min="12804" max="12804" width="9.33203125" bestFit="1" customWidth="1"/>
    <col min="12805" max="12805" width="5.5546875" customWidth="1"/>
    <col min="12806" max="12806" width="9.88671875" bestFit="1" customWidth="1"/>
    <col min="12807" max="12808" width="8.33203125" customWidth="1"/>
    <col min="12809" max="12809" width="8" customWidth="1"/>
    <col min="12810" max="12810" width="9.33203125" bestFit="1" customWidth="1"/>
    <col min="12811" max="12811" width="8.5546875" customWidth="1"/>
    <col min="12812" max="12812" width="11.109375" customWidth="1"/>
    <col min="12813" max="12813" width="10.33203125" customWidth="1"/>
    <col min="12814" max="12814" width="10.5546875" customWidth="1"/>
    <col min="12815" max="12815" width="9.6640625" customWidth="1"/>
    <col min="12816" max="12816" width="23" customWidth="1"/>
    <col min="13057" max="13057" width="4.6640625" customWidth="1"/>
    <col min="13058" max="13058" width="20.109375" customWidth="1"/>
    <col min="13059" max="13059" width="17.88671875" customWidth="1"/>
    <col min="13060" max="13060" width="9.33203125" bestFit="1" customWidth="1"/>
    <col min="13061" max="13061" width="5.5546875" customWidth="1"/>
    <col min="13062" max="13062" width="9.88671875" bestFit="1" customWidth="1"/>
    <col min="13063" max="13064" width="8.33203125" customWidth="1"/>
    <col min="13065" max="13065" width="8" customWidth="1"/>
    <col min="13066" max="13066" width="9.33203125" bestFit="1" customWidth="1"/>
    <col min="13067" max="13067" width="8.5546875" customWidth="1"/>
    <col min="13068" max="13068" width="11.109375" customWidth="1"/>
    <col min="13069" max="13069" width="10.33203125" customWidth="1"/>
    <col min="13070" max="13070" width="10.5546875" customWidth="1"/>
    <col min="13071" max="13071" width="9.6640625" customWidth="1"/>
    <col min="13072" max="13072" width="23" customWidth="1"/>
    <col min="13313" max="13313" width="4.6640625" customWidth="1"/>
    <col min="13314" max="13314" width="20.109375" customWidth="1"/>
    <col min="13315" max="13315" width="17.88671875" customWidth="1"/>
    <col min="13316" max="13316" width="9.33203125" bestFit="1" customWidth="1"/>
    <col min="13317" max="13317" width="5.5546875" customWidth="1"/>
    <col min="13318" max="13318" width="9.88671875" bestFit="1" customWidth="1"/>
    <col min="13319" max="13320" width="8.33203125" customWidth="1"/>
    <col min="13321" max="13321" width="8" customWidth="1"/>
    <col min="13322" max="13322" width="9.33203125" bestFit="1" customWidth="1"/>
    <col min="13323" max="13323" width="8.5546875" customWidth="1"/>
    <col min="13324" max="13324" width="11.109375" customWidth="1"/>
    <col min="13325" max="13325" width="10.33203125" customWidth="1"/>
    <col min="13326" max="13326" width="10.5546875" customWidth="1"/>
    <col min="13327" max="13327" width="9.6640625" customWidth="1"/>
    <col min="13328" max="13328" width="23" customWidth="1"/>
    <col min="13569" max="13569" width="4.6640625" customWidth="1"/>
    <col min="13570" max="13570" width="20.109375" customWidth="1"/>
    <col min="13571" max="13571" width="17.88671875" customWidth="1"/>
    <col min="13572" max="13572" width="9.33203125" bestFit="1" customWidth="1"/>
    <col min="13573" max="13573" width="5.5546875" customWidth="1"/>
    <col min="13574" max="13574" width="9.88671875" bestFit="1" customWidth="1"/>
    <col min="13575" max="13576" width="8.33203125" customWidth="1"/>
    <col min="13577" max="13577" width="8" customWidth="1"/>
    <col min="13578" max="13578" width="9.33203125" bestFit="1" customWidth="1"/>
    <col min="13579" max="13579" width="8.5546875" customWidth="1"/>
    <col min="13580" max="13580" width="11.109375" customWidth="1"/>
    <col min="13581" max="13581" width="10.33203125" customWidth="1"/>
    <col min="13582" max="13582" width="10.5546875" customWidth="1"/>
    <col min="13583" max="13583" width="9.6640625" customWidth="1"/>
    <col min="13584" max="13584" width="23" customWidth="1"/>
    <col min="13825" max="13825" width="4.6640625" customWidth="1"/>
    <col min="13826" max="13826" width="20.109375" customWidth="1"/>
    <col min="13827" max="13827" width="17.88671875" customWidth="1"/>
    <col min="13828" max="13828" width="9.33203125" bestFit="1" customWidth="1"/>
    <col min="13829" max="13829" width="5.5546875" customWidth="1"/>
    <col min="13830" max="13830" width="9.88671875" bestFit="1" customWidth="1"/>
    <col min="13831" max="13832" width="8.33203125" customWidth="1"/>
    <col min="13833" max="13833" width="8" customWidth="1"/>
    <col min="13834" max="13834" width="9.33203125" bestFit="1" customWidth="1"/>
    <col min="13835" max="13835" width="8.5546875" customWidth="1"/>
    <col min="13836" max="13836" width="11.109375" customWidth="1"/>
    <col min="13837" max="13837" width="10.33203125" customWidth="1"/>
    <col min="13838" max="13838" width="10.5546875" customWidth="1"/>
    <col min="13839" max="13839" width="9.6640625" customWidth="1"/>
    <col min="13840" max="13840" width="23" customWidth="1"/>
    <col min="14081" max="14081" width="4.6640625" customWidth="1"/>
    <col min="14082" max="14082" width="20.109375" customWidth="1"/>
    <col min="14083" max="14083" width="17.88671875" customWidth="1"/>
    <col min="14084" max="14084" width="9.33203125" bestFit="1" customWidth="1"/>
    <col min="14085" max="14085" width="5.5546875" customWidth="1"/>
    <col min="14086" max="14086" width="9.88671875" bestFit="1" customWidth="1"/>
    <col min="14087" max="14088" width="8.33203125" customWidth="1"/>
    <col min="14089" max="14089" width="8" customWidth="1"/>
    <col min="14090" max="14090" width="9.33203125" bestFit="1" customWidth="1"/>
    <col min="14091" max="14091" width="8.5546875" customWidth="1"/>
    <col min="14092" max="14092" width="11.109375" customWidth="1"/>
    <col min="14093" max="14093" width="10.33203125" customWidth="1"/>
    <col min="14094" max="14094" width="10.5546875" customWidth="1"/>
    <col min="14095" max="14095" width="9.6640625" customWidth="1"/>
    <col min="14096" max="14096" width="23" customWidth="1"/>
    <col min="14337" max="14337" width="4.6640625" customWidth="1"/>
    <col min="14338" max="14338" width="20.109375" customWidth="1"/>
    <col min="14339" max="14339" width="17.88671875" customWidth="1"/>
    <col min="14340" max="14340" width="9.33203125" bestFit="1" customWidth="1"/>
    <col min="14341" max="14341" width="5.5546875" customWidth="1"/>
    <col min="14342" max="14342" width="9.88671875" bestFit="1" customWidth="1"/>
    <col min="14343" max="14344" width="8.33203125" customWidth="1"/>
    <col min="14345" max="14345" width="8" customWidth="1"/>
    <col min="14346" max="14346" width="9.33203125" bestFit="1" customWidth="1"/>
    <col min="14347" max="14347" width="8.5546875" customWidth="1"/>
    <col min="14348" max="14348" width="11.109375" customWidth="1"/>
    <col min="14349" max="14349" width="10.33203125" customWidth="1"/>
    <col min="14350" max="14350" width="10.5546875" customWidth="1"/>
    <col min="14351" max="14351" width="9.6640625" customWidth="1"/>
    <col min="14352" max="14352" width="23" customWidth="1"/>
    <col min="14593" max="14593" width="4.6640625" customWidth="1"/>
    <col min="14594" max="14594" width="20.109375" customWidth="1"/>
    <col min="14595" max="14595" width="17.88671875" customWidth="1"/>
    <col min="14596" max="14596" width="9.33203125" bestFit="1" customWidth="1"/>
    <col min="14597" max="14597" width="5.5546875" customWidth="1"/>
    <col min="14598" max="14598" width="9.88671875" bestFit="1" customWidth="1"/>
    <col min="14599" max="14600" width="8.33203125" customWidth="1"/>
    <col min="14601" max="14601" width="8" customWidth="1"/>
    <col min="14602" max="14602" width="9.33203125" bestFit="1" customWidth="1"/>
    <col min="14603" max="14603" width="8.5546875" customWidth="1"/>
    <col min="14604" max="14604" width="11.109375" customWidth="1"/>
    <col min="14605" max="14605" width="10.33203125" customWidth="1"/>
    <col min="14606" max="14606" width="10.5546875" customWidth="1"/>
    <col min="14607" max="14607" width="9.6640625" customWidth="1"/>
    <col min="14608" max="14608" width="23" customWidth="1"/>
    <col min="14849" max="14849" width="4.6640625" customWidth="1"/>
    <col min="14850" max="14850" width="20.109375" customWidth="1"/>
    <col min="14851" max="14851" width="17.88671875" customWidth="1"/>
    <col min="14852" max="14852" width="9.33203125" bestFit="1" customWidth="1"/>
    <col min="14853" max="14853" width="5.5546875" customWidth="1"/>
    <col min="14854" max="14854" width="9.88671875" bestFit="1" customWidth="1"/>
    <col min="14855" max="14856" width="8.33203125" customWidth="1"/>
    <col min="14857" max="14857" width="8" customWidth="1"/>
    <col min="14858" max="14858" width="9.33203125" bestFit="1" customWidth="1"/>
    <col min="14859" max="14859" width="8.5546875" customWidth="1"/>
    <col min="14860" max="14860" width="11.109375" customWidth="1"/>
    <col min="14861" max="14861" width="10.33203125" customWidth="1"/>
    <col min="14862" max="14862" width="10.5546875" customWidth="1"/>
    <col min="14863" max="14863" width="9.6640625" customWidth="1"/>
    <col min="14864" max="14864" width="23" customWidth="1"/>
    <col min="15105" max="15105" width="4.6640625" customWidth="1"/>
    <col min="15106" max="15106" width="20.109375" customWidth="1"/>
    <col min="15107" max="15107" width="17.88671875" customWidth="1"/>
    <col min="15108" max="15108" width="9.33203125" bestFit="1" customWidth="1"/>
    <col min="15109" max="15109" width="5.5546875" customWidth="1"/>
    <col min="15110" max="15110" width="9.88671875" bestFit="1" customWidth="1"/>
    <col min="15111" max="15112" width="8.33203125" customWidth="1"/>
    <col min="15113" max="15113" width="8" customWidth="1"/>
    <col min="15114" max="15114" width="9.33203125" bestFit="1" customWidth="1"/>
    <col min="15115" max="15115" width="8.5546875" customWidth="1"/>
    <col min="15116" max="15116" width="11.109375" customWidth="1"/>
    <col min="15117" max="15117" width="10.33203125" customWidth="1"/>
    <col min="15118" max="15118" width="10.5546875" customWidth="1"/>
    <col min="15119" max="15119" width="9.6640625" customWidth="1"/>
    <col min="15120" max="15120" width="23" customWidth="1"/>
    <col min="15361" max="15361" width="4.6640625" customWidth="1"/>
    <col min="15362" max="15362" width="20.109375" customWidth="1"/>
    <col min="15363" max="15363" width="17.88671875" customWidth="1"/>
    <col min="15364" max="15364" width="9.33203125" bestFit="1" customWidth="1"/>
    <col min="15365" max="15365" width="5.5546875" customWidth="1"/>
    <col min="15366" max="15366" width="9.88671875" bestFit="1" customWidth="1"/>
    <col min="15367" max="15368" width="8.33203125" customWidth="1"/>
    <col min="15369" max="15369" width="8" customWidth="1"/>
    <col min="15370" max="15370" width="9.33203125" bestFit="1" customWidth="1"/>
    <col min="15371" max="15371" width="8.5546875" customWidth="1"/>
    <col min="15372" max="15372" width="11.109375" customWidth="1"/>
    <col min="15373" max="15373" width="10.33203125" customWidth="1"/>
    <col min="15374" max="15374" width="10.5546875" customWidth="1"/>
    <col min="15375" max="15375" width="9.6640625" customWidth="1"/>
    <col min="15376" max="15376" width="23" customWidth="1"/>
    <col min="15617" max="15617" width="4.6640625" customWidth="1"/>
    <col min="15618" max="15618" width="20.109375" customWidth="1"/>
    <col min="15619" max="15619" width="17.88671875" customWidth="1"/>
    <col min="15620" max="15620" width="9.33203125" bestFit="1" customWidth="1"/>
    <col min="15621" max="15621" width="5.5546875" customWidth="1"/>
    <col min="15622" max="15622" width="9.88671875" bestFit="1" customWidth="1"/>
    <col min="15623" max="15624" width="8.33203125" customWidth="1"/>
    <col min="15625" max="15625" width="8" customWidth="1"/>
    <col min="15626" max="15626" width="9.33203125" bestFit="1" customWidth="1"/>
    <col min="15627" max="15627" width="8.5546875" customWidth="1"/>
    <col min="15628" max="15628" width="11.109375" customWidth="1"/>
    <col min="15629" max="15629" width="10.33203125" customWidth="1"/>
    <col min="15630" max="15630" width="10.5546875" customWidth="1"/>
    <col min="15631" max="15631" width="9.6640625" customWidth="1"/>
    <col min="15632" max="15632" width="23" customWidth="1"/>
    <col min="15873" max="15873" width="4.6640625" customWidth="1"/>
    <col min="15874" max="15874" width="20.109375" customWidth="1"/>
    <col min="15875" max="15875" width="17.88671875" customWidth="1"/>
    <col min="15876" max="15876" width="9.33203125" bestFit="1" customWidth="1"/>
    <col min="15877" max="15877" width="5.5546875" customWidth="1"/>
    <col min="15878" max="15878" width="9.88671875" bestFit="1" customWidth="1"/>
    <col min="15879" max="15880" width="8.33203125" customWidth="1"/>
    <col min="15881" max="15881" width="8" customWidth="1"/>
    <col min="15882" max="15882" width="9.33203125" bestFit="1" customWidth="1"/>
    <col min="15883" max="15883" width="8.5546875" customWidth="1"/>
    <col min="15884" max="15884" width="11.109375" customWidth="1"/>
    <col min="15885" max="15885" width="10.33203125" customWidth="1"/>
    <col min="15886" max="15886" width="10.5546875" customWidth="1"/>
    <col min="15887" max="15887" width="9.6640625" customWidth="1"/>
    <col min="15888" max="15888" width="23" customWidth="1"/>
    <col min="16129" max="16129" width="4.6640625" customWidth="1"/>
    <col min="16130" max="16130" width="20.109375" customWidth="1"/>
    <col min="16131" max="16131" width="17.88671875" customWidth="1"/>
    <col min="16132" max="16132" width="9.33203125" bestFit="1" customWidth="1"/>
    <col min="16133" max="16133" width="5.5546875" customWidth="1"/>
    <col min="16134" max="16134" width="9.88671875" bestFit="1" customWidth="1"/>
    <col min="16135" max="16136" width="8.33203125" customWidth="1"/>
    <col min="16137" max="16137" width="8" customWidth="1"/>
    <col min="16138" max="16138" width="9.33203125" bestFit="1" customWidth="1"/>
    <col min="16139" max="16139" width="8.5546875" customWidth="1"/>
    <col min="16140" max="16140" width="11.109375" customWidth="1"/>
    <col min="16141" max="16141" width="10.33203125" customWidth="1"/>
    <col min="16142" max="16142" width="10.5546875" customWidth="1"/>
    <col min="16143" max="16143" width="9.6640625" customWidth="1"/>
    <col min="16144" max="16144" width="23" customWidth="1"/>
  </cols>
  <sheetData>
    <row r="1" spans="1:16" ht="25.8" x14ac:dyDescent="0.5">
      <c r="D1" s="211"/>
      <c r="E1" s="211"/>
      <c r="F1" s="211"/>
      <c r="G1" s="211"/>
      <c r="H1" s="214"/>
      <c r="I1" s="214"/>
      <c r="J1" s="217"/>
      <c r="K1" s="217"/>
      <c r="L1" s="218"/>
      <c r="M1" s="219"/>
      <c r="N1" s="220" t="s">
        <v>759</v>
      </c>
    </row>
    <row r="2" spans="1:16" ht="25.8" x14ac:dyDescent="0.5">
      <c r="D2" s="211"/>
      <c r="E2" s="211"/>
      <c r="F2" s="211"/>
      <c r="G2" s="211"/>
      <c r="H2" s="214"/>
      <c r="I2" s="214"/>
      <c r="J2" s="217"/>
      <c r="K2" s="217"/>
      <c r="L2" s="218"/>
      <c r="M2" s="219"/>
      <c r="N2" s="220" t="s">
        <v>760</v>
      </c>
    </row>
    <row r="3" spans="1:16" ht="25.8" x14ac:dyDescent="0.5">
      <c r="D3" s="211"/>
      <c r="E3" s="211"/>
      <c r="F3" s="211"/>
      <c r="G3" s="211"/>
      <c r="H3" s="214"/>
      <c r="I3" s="214"/>
      <c r="J3" s="217"/>
      <c r="K3" s="217"/>
      <c r="L3" s="218"/>
      <c r="M3" s="219"/>
      <c r="N3" s="220" t="s">
        <v>761</v>
      </c>
    </row>
    <row r="4" spans="1:16" ht="25.8" x14ac:dyDescent="0.5">
      <c r="C4" s="19"/>
      <c r="D4" s="20"/>
      <c r="E4" s="212"/>
      <c r="F4" s="212"/>
      <c r="G4" s="212"/>
      <c r="H4" s="216"/>
      <c r="I4" s="216"/>
      <c r="J4" s="221"/>
      <c r="K4" s="221"/>
      <c r="L4" s="221"/>
      <c r="M4" s="219"/>
      <c r="N4" s="220" t="s">
        <v>762</v>
      </c>
    </row>
    <row r="5" spans="1:16" ht="21" customHeight="1" x14ac:dyDescent="0.3">
      <c r="A5" s="89"/>
      <c r="B5" s="89"/>
      <c r="C5" s="89"/>
      <c r="D5" s="67"/>
    </row>
    <row r="6" spans="1:16" ht="21" customHeight="1" x14ac:dyDescent="0.3">
      <c r="A6" s="126"/>
      <c r="B6" s="1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6" ht="17.399999999999999" x14ac:dyDescent="0.3">
      <c r="A7" s="22"/>
      <c r="B7" s="22"/>
      <c r="C7" s="88" t="s">
        <v>323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27"/>
    </row>
    <row r="8" spans="1:16" ht="21.6" x14ac:dyDescent="0.45">
      <c r="A8" s="22"/>
      <c r="D8" s="25"/>
      <c r="E8" s="113" t="s">
        <v>322</v>
      </c>
      <c r="F8" s="113"/>
      <c r="G8" s="113"/>
      <c r="H8" s="113"/>
      <c r="I8" s="113"/>
      <c r="J8" s="113"/>
      <c r="K8" s="25"/>
      <c r="L8" s="26"/>
      <c r="M8" s="26"/>
      <c r="N8" s="27"/>
      <c r="P8" s="21"/>
    </row>
    <row r="9" spans="1:16" ht="21" x14ac:dyDescent="0.35">
      <c r="A9" s="29"/>
      <c r="B9" s="114"/>
      <c r="C9" s="114"/>
      <c r="E9" s="25"/>
      <c r="F9" s="25"/>
      <c r="G9" s="25"/>
      <c r="H9" s="25"/>
      <c r="I9" s="25"/>
      <c r="J9" s="25"/>
      <c r="K9" s="25"/>
      <c r="L9" s="26"/>
      <c r="M9" s="26"/>
      <c r="N9" s="27"/>
    </row>
    <row r="10" spans="1:16" ht="25.5" customHeight="1" x14ac:dyDescent="0.3">
      <c r="A10" s="130" t="s">
        <v>311</v>
      </c>
      <c r="B10" s="87" t="s">
        <v>312</v>
      </c>
      <c r="C10" s="87" t="s">
        <v>313</v>
      </c>
      <c r="D10" s="87" t="s">
        <v>321</v>
      </c>
      <c r="E10" s="87" t="s">
        <v>314</v>
      </c>
      <c r="F10" s="87" t="s">
        <v>0</v>
      </c>
      <c r="G10" s="87"/>
      <c r="H10" s="87" t="s">
        <v>315</v>
      </c>
      <c r="I10" s="87"/>
      <c r="J10" s="87" t="s">
        <v>316</v>
      </c>
      <c r="K10" s="87"/>
      <c r="L10" s="87" t="s">
        <v>1</v>
      </c>
      <c r="M10" s="87"/>
      <c r="N10" s="130" t="s">
        <v>317</v>
      </c>
      <c r="O10" s="132" t="s">
        <v>614</v>
      </c>
    </row>
    <row r="11" spans="1:16" ht="16.5" customHeight="1" x14ac:dyDescent="0.3">
      <c r="A11" s="130"/>
      <c r="B11" s="87"/>
      <c r="C11" s="87"/>
      <c r="D11" s="87"/>
      <c r="E11" s="87"/>
      <c r="F11" s="31" t="s">
        <v>318</v>
      </c>
      <c r="G11" s="31" t="s">
        <v>319</v>
      </c>
      <c r="H11" s="31" t="s">
        <v>318</v>
      </c>
      <c r="I11" s="31" t="s">
        <v>319</v>
      </c>
      <c r="J11" s="31"/>
      <c r="K11" s="31" t="s">
        <v>319</v>
      </c>
      <c r="L11" s="31" t="s">
        <v>318</v>
      </c>
      <c r="M11" s="31" t="s">
        <v>319</v>
      </c>
      <c r="N11" s="130"/>
      <c r="O11" s="133"/>
      <c r="P11" s="9"/>
    </row>
    <row r="12" spans="1:16" ht="12.75" customHeight="1" x14ac:dyDescent="0.3">
      <c r="A12" s="87">
        <v>1</v>
      </c>
      <c r="B12" s="116" t="s">
        <v>382</v>
      </c>
      <c r="C12" s="116" t="s">
        <v>383</v>
      </c>
      <c r="D12" s="127" t="s">
        <v>367</v>
      </c>
      <c r="E12" s="135">
        <v>299</v>
      </c>
      <c r="F12" s="87">
        <v>8.8000000000000007</v>
      </c>
      <c r="G12" s="92">
        <f>IF(ISNA(VLOOKUP(F12,'[1]P-ti'!A$2:C$151,3,FALSE)),IF(ISNA(VLOOKUP(F12,'[1]P-ti'!A$2:C$151,3,TRUE)),0,VLOOKUP(F12,'[1]P-ti'!A$2:C$151,3,TRUE)-1),VLOOKUP(F12,'[1]P-ti'!A$2:C$151,3,FALSE))</f>
        <v>58</v>
      </c>
      <c r="H12" s="32">
        <v>4.1100000000000003</v>
      </c>
      <c r="I12" s="92">
        <f>IF(ISNA(VLOOKUP(H15,'[1]P-ti'!E$2:I$151,3,TRUE)),0,VLOOKUP(H15,'[1]P-ti'!E$2:I$151,3,TRUE))</f>
        <v>40</v>
      </c>
      <c r="J12" s="32">
        <v>67.180000000000007</v>
      </c>
      <c r="K12" s="92">
        <f>IF(ISNA(VLOOKUP(J15,'[1]P-ti'!F$2:K$151,2,TRUE)),0,VLOOKUP(J15,'[1]P-ti'!F$2:K$151,2,TRUE))</f>
        <v>82</v>
      </c>
      <c r="L12" s="93" t="s">
        <v>731</v>
      </c>
      <c r="M12" s="95">
        <f>IF(ISNA(VLOOKUP(L12,'[1]P-ti'!B$2:C$151,2,FALSE)),IF(ISNA(VLOOKUP(L12,'[1]P-ti'!B$2:C$151,2,TRUE)),0,VLOOKUP(L12,'[1]P-ti'!B$2:C$151,2,TRUE)-1),VLOOKUP(L12,'[1]P-ti'!B$2:C$151,2,FALSE))</f>
        <v>1</v>
      </c>
      <c r="N12" s="125">
        <f>G12+I12+K12+M12</f>
        <v>181</v>
      </c>
      <c r="O12" s="97">
        <v>4</v>
      </c>
      <c r="P12" s="9"/>
    </row>
    <row r="13" spans="1:16" ht="12.75" customHeight="1" x14ac:dyDescent="0.3">
      <c r="A13" s="87"/>
      <c r="B13" s="117"/>
      <c r="C13" s="117"/>
      <c r="D13" s="128"/>
      <c r="E13" s="136"/>
      <c r="F13" s="87"/>
      <c r="G13" s="92"/>
      <c r="H13" s="33">
        <v>0</v>
      </c>
      <c r="I13" s="92"/>
      <c r="J13" s="33"/>
      <c r="K13" s="92"/>
      <c r="L13" s="94"/>
      <c r="M13" s="95"/>
      <c r="N13" s="125"/>
      <c r="O13" s="97"/>
      <c r="P13" s="9"/>
    </row>
    <row r="14" spans="1:16" ht="12.75" customHeight="1" x14ac:dyDescent="0.3">
      <c r="A14" s="87"/>
      <c r="B14" s="117"/>
      <c r="C14" s="117"/>
      <c r="D14" s="128"/>
      <c r="E14" s="136"/>
      <c r="F14" s="87"/>
      <c r="G14" s="92"/>
      <c r="H14" s="32">
        <v>4.33</v>
      </c>
      <c r="I14" s="92"/>
      <c r="J14" s="32"/>
      <c r="K14" s="92"/>
      <c r="L14" s="94"/>
      <c r="M14" s="95"/>
      <c r="N14" s="125"/>
      <c r="O14" s="97"/>
      <c r="P14" s="9"/>
    </row>
    <row r="15" spans="1:16" ht="12.75" customHeight="1" x14ac:dyDescent="0.3">
      <c r="A15" s="87"/>
      <c r="B15" s="118"/>
      <c r="C15" s="118"/>
      <c r="D15" s="129"/>
      <c r="E15" s="137"/>
      <c r="F15" s="87"/>
      <c r="G15" s="92"/>
      <c r="H15" s="32">
        <f>MAX(H12:H14)</f>
        <v>4.33</v>
      </c>
      <c r="I15" s="92"/>
      <c r="J15" s="32">
        <f>MAX(J12:J14)</f>
        <v>67.180000000000007</v>
      </c>
      <c r="K15" s="92"/>
      <c r="L15" s="94"/>
      <c r="M15" s="95"/>
      <c r="N15" s="125"/>
      <c r="O15" s="97"/>
      <c r="P15" s="9"/>
    </row>
    <row r="16" spans="1:16" ht="12.75" customHeight="1" x14ac:dyDescent="0.3">
      <c r="A16" s="87">
        <v>2</v>
      </c>
      <c r="B16" s="116" t="s">
        <v>397</v>
      </c>
      <c r="C16" s="119" t="s">
        <v>398</v>
      </c>
      <c r="D16" s="122" t="s">
        <v>391</v>
      </c>
      <c r="E16" s="87">
        <v>290</v>
      </c>
      <c r="F16" s="87">
        <v>9.2899999999999991</v>
      </c>
      <c r="G16" s="92">
        <f>IF(ISNA(VLOOKUP(F16,'[1]P-ti'!A$2:C$151,3,FALSE)),IF(ISNA(VLOOKUP(F16,'[1]P-ti'!A$2:C$151,3,TRUE)),0,VLOOKUP(F16,'[1]P-ti'!A$2:C$151,3,TRUE)-1),VLOOKUP(F16,'[1]P-ti'!A$2:C$151,3,FALSE))</f>
        <v>44</v>
      </c>
      <c r="H16" s="33">
        <v>3.95</v>
      </c>
      <c r="I16" s="92">
        <f>IF(ISNA(VLOOKUP(H19,'[1]P-ti'!E$2:I$151,3,TRUE)),0,VLOOKUP(H19,'[1]P-ti'!E$2:I$151,3,TRUE))</f>
        <v>27</v>
      </c>
      <c r="J16" s="32">
        <v>29.9</v>
      </c>
      <c r="K16" s="92">
        <f>IF(ISNA(VLOOKUP(J19,'[1]P-ti'!F$2:K$151,2,TRUE)),0,VLOOKUP(J19,'[1]P-ti'!F$2:K$151,2,TRUE))</f>
        <v>28</v>
      </c>
      <c r="L16" s="93" t="s">
        <v>732</v>
      </c>
      <c r="M16" s="95">
        <f>IF(ISNA(VLOOKUP(L16,'[1]P-ti'!B$2:C$151,2,FALSE)),IF(ISNA(VLOOKUP(L16,'[1]P-ti'!B$2:C$151,2,TRUE)),0,VLOOKUP(L16,'[1]P-ti'!B$2:C$151,2,TRUE)-1),VLOOKUP(L16,'[1]P-ti'!B$2:C$151,2,FALSE))</f>
        <v>11</v>
      </c>
      <c r="N16" s="125">
        <f>G16+I16+K16+M16</f>
        <v>110</v>
      </c>
      <c r="O16" s="97">
        <v>11</v>
      </c>
      <c r="P16" s="9"/>
    </row>
    <row r="17" spans="1:16" ht="12.75" customHeight="1" x14ac:dyDescent="0.3">
      <c r="A17" s="87"/>
      <c r="B17" s="117"/>
      <c r="C17" s="120"/>
      <c r="D17" s="123"/>
      <c r="E17" s="87"/>
      <c r="F17" s="87"/>
      <c r="G17" s="92"/>
      <c r="H17" s="33">
        <v>3.66</v>
      </c>
      <c r="I17" s="92"/>
      <c r="J17" s="33"/>
      <c r="K17" s="92"/>
      <c r="L17" s="94"/>
      <c r="M17" s="95"/>
      <c r="N17" s="125"/>
      <c r="O17" s="97"/>
      <c r="P17" s="9"/>
    </row>
    <row r="18" spans="1:16" ht="12.75" customHeight="1" x14ac:dyDescent="0.3">
      <c r="A18" s="87"/>
      <c r="B18" s="117"/>
      <c r="C18" s="120"/>
      <c r="D18" s="123"/>
      <c r="E18" s="87"/>
      <c r="F18" s="87"/>
      <c r="G18" s="92"/>
      <c r="H18" s="33">
        <v>3.7</v>
      </c>
      <c r="I18" s="92"/>
      <c r="J18" s="33"/>
      <c r="K18" s="92"/>
      <c r="L18" s="94"/>
      <c r="M18" s="95"/>
      <c r="N18" s="125"/>
      <c r="O18" s="97"/>
      <c r="P18" s="9"/>
    </row>
    <row r="19" spans="1:16" ht="12.75" customHeight="1" x14ac:dyDescent="0.3">
      <c r="A19" s="87"/>
      <c r="B19" s="118"/>
      <c r="C19" s="121"/>
      <c r="D19" s="124"/>
      <c r="E19" s="87"/>
      <c r="F19" s="87"/>
      <c r="G19" s="92"/>
      <c r="H19" s="33">
        <f>MAX(H16:H18)</f>
        <v>3.95</v>
      </c>
      <c r="I19" s="92"/>
      <c r="J19" s="32">
        <f>MAX(J16:J18)</f>
        <v>29.9</v>
      </c>
      <c r="K19" s="92"/>
      <c r="L19" s="94"/>
      <c r="M19" s="95"/>
      <c r="N19" s="125"/>
      <c r="O19" s="97"/>
      <c r="P19" s="9"/>
    </row>
    <row r="20" spans="1:16" ht="12.75" customHeight="1" x14ac:dyDescent="0.3">
      <c r="A20" s="87">
        <v>3</v>
      </c>
      <c r="B20" s="116" t="s">
        <v>459</v>
      </c>
      <c r="C20" s="119" t="s">
        <v>460</v>
      </c>
      <c r="D20" s="127" t="s">
        <v>443</v>
      </c>
      <c r="E20" s="87">
        <v>252</v>
      </c>
      <c r="F20" s="87">
        <v>9.0399999999999991</v>
      </c>
      <c r="G20" s="92">
        <f>IF(ISNA(VLOOKUP(F20,'[1]P-ti'!A$2:C$151,3,FALSE)),IF(ISNA(VLOOKUP(F20,'[1]P-ti'!A$2:C$151,3,TRUE)),0,VLOOKUP(F20,'[1]P-ti'!A$2:C$151,3,TRUE)-1),VLOOKUP(F20,'[1]P-ti'!A$2:C$151,3,FALSE))</f>
        <v>51</v>
      </c>
      <c r="H20" s="32">
        <v>4.3499999999999996</v>
      </c>
      <c r="I20" s="92">
        <f>IF(ISNA(VLOOKUP(H23,'[1]P-ti'!E$2:I$151,3,TRUE)),0,VLOOKUP(H23,'[1]P-ti'!E$2:I$151,3,TRUE))</f>
        <v>40</v>
      </c>
      <c r="J20" s="32">
        <v>35.25</v>
      </c>
      <c r="K20" s="92">
        <f>IF(ISNA(VLOOKUP(J23,'[1]P-ti'!F$2:K$151,2,TRUE)),0,VLOOKUP(J23,'[1]P-ti'!F$2:K$151,2,TRUE))</f>
        <v>35</v>
      </c>
      <c r="L20" s="93" t="s">
        <v>733</v>
      </c>
      <c r="M20" s="95">
        <f>IF(ISNA(VLOOKUP(L20,'[1]P-ti'!B$2:C$151,2,FALSE)),IF(ISNA(VLOOKUP(L20,'[1]P-ti'!B$2:C$151,2,TRUE)),0,VLOOKUP(L20,'[1]P-ti'!B$2:C$151,2,TRUE)-1),VLOOKUP(L20,'[1]P-ti'!B$2:C$151,2,FALSE))</f>
        <v>59</v>
      </c>
      <c r="N20" s="125">
        <f>G20+I20+K20+M20</f>
        <v>185</v>
      </c>
      <c r="O20" s="131">
        <v>3</v>
      </c>
      <c r="P20" s="9"/>
    </row>
    <row r="21" spans="1:16" ht="12.75" customHeight="1" x14ac:dyDescent="0.3">
      <c r="A21" s="87"/>
      <c r="B21" s="117"/>
      <c r="C21" s="120"/>
      <c r="D21" s="128"/>
      <c r="E21" s="87"/>
      <c r="F21" s="87"/>
      <c r="G21" s="92"/>
      <c r="H21" s="33">
        <v>0</v>
      </c>
      <c r="I21" s="92"/>
      <c r="J21" s="33"/>
      <c r="K21" s="92"/>
      <c r="L21" s="94"/>
      <c r="M21" s="95"/>
      <c r="N21" s="125"/>
      <c r="O21" s="131"/>
      <c r="P21" s="9"/>
    </row>
    <row r="22" spans="1:16" ht="12.75" customHeight="1" x14ac:dyDescent="0.3">
      <c r="A22" s="87"/>
      <c r="B22" s="117"/>
      <c r="C22" s="120"/>
      <c r="D22" s="128"/>
      <c r="E22" s="87"/>
      <c r="F22" s="87"/>
      <c r="G22" s="92"/>
      <c r="H22" s="33">
        <v>4.24</v>
      </c>
      <c r="I22" s="92"/>
      <c r="J22" s="33"/>
      <c r="K22" s="92"/>
      <c r="L22" s="94"/>
      <c r="M22" s="95"/>
      <c r="N22" s="125"/>
      <c r="O22" s="131"/>
      <c r="P22" s="34"/>
    </row>
    <row r="23" spans="1:16" ht="12.75" customHeight="1" x14ac:dyDescent="0.3">
      <c r="A23" s="87"/>
      <c r="B23" s="118"/>
      <c r="C23" s="121"/>
      <c r="D23" s="129"/>
      <c r="E23" s="87"/>
      <c r="F23" s="87"/>
      <c r="G23" s="92"/>
      <c r="H23" s="32">
        <f>MAX(H20:H22)</f>
        <v>4.3499999999999996</v>
      </c>
      <c r="I23" s="92"/>
      <c r="J23" s="32">
        <f>MAX(J20:J22)</f>
        <v>35.25</v>
      </c>
      <c r="K23" s="92"/>
      <c r="L23" s="94"/>
      <c r="M23" s="95"/>
      <c r="N23" s="125"/>
      <c r="O23" s="131"/>
      <c r="P23" s="9"/>
    </row>
    <row r="24" spans="1:16" ht="12.75" customHeight="1" x14ac:dyDescent="0.3">
      <c r="A24" s="87">
        <v>4</v>
      </c>
      <c r="B24" s="90" t="s">
        <v>374</v>
      </c>
      <c r="C24" s="90" t="s">
        <v>482</v>
      </c>
      <c r="D24" s="98" t="s">
        <v>483</v>
      </c>
      <c r="E24" s="87">
        <v>234</v>
      </c>
      <c r="F24" s="87">
        <v>9.51</v>
      </c>
      <c r="G24" s="92">
        <f>IF(ISNA(VLOOKUP(F24,'[1]P-ti'!A$2:C$151,3,FALSE)),IF(ISNA(VLOOKUP(F24,'[1]P-ti'!A$2:C$151,3,TRUE)),0,VLOOKUP(F24,'[1]P-ti'!A$2:C$151,3,TRUE)-1),VLOOKUP(F24,'[1]P-ti'!A$2:C$151,3,FALSE))</f>
        <v>38</v>
      </c>
      <c r="H24" s="32">
        <v>0</v>
      </c>
      <c r="I24" s="92">
        <f>IF(ISNA(VLOOKUP(H27,'[1]P-ti'!E$2:I$151,3,TRUE)),0,VLOOKUP(H27,'[1]P-ti'!E$2:I$151,3,TRUE))</f>
        <v>7</v>
      </c>
      <c r="J24" s="33">
        <v>45.2</v>
      </c>
      <c r="K24" s="92">
        <f>IF(ISNA(VLOOKUP(J27,'[1]P-ti'!F$2:K$151,2,TRUE)),0,VLOOKUP(J27,'[1]P-ti'!F$2:K$151,2,TRUE))</f>
        <v>50</v>
      </c>
      <c r="L24" s="93" t="s">
        <v>734</v>
      </c>
      <c r="M24" s="95">
        <f>IF(ISNA(VLOOKUP(L24,'[1]P-ti'!B$2:C$151,2,FALSE)),IF(ISNA(VLOOKUP(L24,'[1]P-ti'!B$2:C$151,2,TRUE)),0,VLOOKUP(L24,'[1]P-ti'!B$2:C$151,2,TRUE)-1),VLOOKUP(L24,'[1]P-ti'!B$2:C$151,2,FALSE))</f>
        <v>8</v>
      </c>
      <c r="N24" s="96">
        <f>G24+I24+K24+M24</f>
        <v>103</v>
      </c>
      <c r="O24" s="97">
        <v>12</v>
      </c>
      <c r="P24" s="9"/>
    </row>
    <row r="25" spans="1:16" ht="12.75" customHeight="1" x14ac:dyDescent="0.3">
      <c r="A25" s="87"/>
      <c r="B25" s="90"/>
      <c r="C25" s="90"/>
      <c r="D25" s="98"/>
      <c r="E25" s="87"/>
      <c r="F25" s="87"/>
      <c r="G25" s="92"/>
      <c r="H25" s="32">
        <v>0</v>
      </c>
      <c r="I25" s="92"/>
      <c r="J25" s="33"/>
      <c r="K25" s="92"/>
      <c r="L25" s="94"/>
      <c r="M25" s="95"/>
      <c r="N25" s="96"/>
      <c r="O25" s="97"/>
      <c r="P25" s="9"/>
    </row>
    <row r="26" spans="1:16" ht="12.75" customHeight="1" x14ac:dyDescent="0.3">
      <c r="A26" s="87"/>
      <c r="B26" s="90"/>
      <c r="C26" s="90"/>
      <c r="D26" s="98"/>
      <c r="E26" s="87"/>
      <c r="F26" s="87"/>
      <c r="G26" s="92"/>
      <c r="H26" s="33">
        <v>3.34</v>
      </c>
      <c r="I26" s="92"/>
      <c r="J26" s="33"/>
      <c r="K26" s="92"/>
      <c r="L26" s="94"/>
      <c r="M26" s="95"/>
      <c r="N26" s="96"/>
      <c r="O26" s="97"/>
      <c r="P26" s="9"/>
    </row>
    <row r="27" spans="1:16" ht="12.75" customHeight="1" x14ac:dyDescent="0.3">
      <c r="A27" s="87"/>
      <c r="B27" s="90"/>
      <c r="C27" s="90"/>
      <c r="D27" s="98"/>
      <c r="E27" s="87"/>
      <c r="F27" s="87"/>
      <c r="G27" s="92"/>
      <c r="H27" s="33">
        <f>MAX(H24:H26)</f>
        <v>3.34</v>
      </c>
      <c r="I27" s="92"/>
      <c r="J27" s="32">
        <f>MAX(J24:J26)</f>
        <v>45.2</v>
      </c>
      <c r="K27" s="92"/>
      <c r="L27" s="94"/>
      <c r="M27" s="95"/>
      <c r="N27" s="96"/>
      <c r="O27" s="97"/>
    </row>
    <row r="28" spans="1:16" ht="12.75" customHeight="1" x14ac:dyDescent="0.3">
      <c r="A28" s="87">
        <v>5</v>
      </c>
      <c r="B28" s="90" t="s">
        <v>466</v>
      </c>
      <c r="C28" s="134" t="s">
        <v>514</v>
      </c>
      <c r="D28" s="91" t="s">
        <v>515</v>
      </c>
      <c r="E28" s="87">
        <v>227</v>
      </c>
      <c r="F28" s="87">
        <v>9.92</v>
      </c>
      <c r="G28" s="92">
        <f>IF(ISNA(VLOOKUP(F28,'[1]P-ti'!A$2:C$151,3,FALSE)),IF(ISNA(VLOOKUP(F28,'[1]P-ti'!A$2:C$151,3,TRUE)),0,VLOOKUP(F28,'[1]P-ti'!A$2:C$151,3,TRUE)-1),VLOOKUP(F28,'[1]P-ti'!A$2:C$151,3,FALSE))</f>
        <v>28</v>
      </c>
      <c r="H28" s="33">
        <v>0</v>
      </c>
      <c r="I28" s="92">
        <f>IF(ISNA(VLOOKUP(H31,'[1]P-ti'!E$2:I$151,3,TRUE)),0,VLOOKUP(H31,'[1]P-ti'!E$2:I$151,3,TRUE))</f>
        <v>17</v>
      </c>
      <c r="J28" s="32">
        <v>46.5</v>
      </c>
      <c r="K28" s="92">
        <f>IF(ISNA(VLOOKUP(J31,'[1]P-ti'!F$2:K$151,2,TRUE)),0,VLOOKUP(J31,'[1]P-ti'!F$2:K$151,2,TRUE))</f>
        <v>52</v>
      </c>
      <c r="L28" s="93" t="s">
        <v>735</v>
      </c>
      <c r="M28" s="95">
        <f>IF(ISNA(VLOOKUP(L28,'[1]P-ti'!B$2:C$151,2,FALSE)),IF(ISNA(VLOOKUP(L28,'[1]P-ti'!B$2:C$151,2,TRUE)),0,VLOOKUP(L28,'[1]P-ti'!B$2:C$151,2,TRUE)-1),VLOOKUP(L28,'[1]P-ti'!B$2:C$151,2,FALSE))</f>
        <v>4</v>
      </c>
      <c r="N28" s="96">
        <f>G28+I28+K28+M28</f>
        <v>101</v>
      </c>
      <c r="O28" s="97" t="s">
        <v>758</v>
      </c>
    </row>
    <row r="29" spans="1:16" ht="12.75" customHeight="1" x14ac:dyDescent="0.3">
      <c r="A29" s="87"/>
      <c r="B29" s="90"/>
      <c r="C29" s="134"/>
      <c r="D29" s="91"/>
      <c r="E29" s="87"/>
      <c r="F29" s="87"/>
      <c r="G29" s="92"/>
      <c r="H29" s="33">
        <v>3.6</v>
      </c>
      <c r="I29" s="92"/>
      <c r="J29" s="33"/>
      <c r="K29" s="92"/>
      <c r="L29" s="94"/>
      <c r="M29" s="95"/>
      <c r="N29" s="96"/>
      <c r="O29" s="97"/>
    </row>
    <row r="30" spans="1:16" ht="12.75" customHeight="1" x14ac:dyDescent="0.3">
      <c r="A30" s="87"/>
      <c r="B30" s="90"/>
      <c r="C30" s="134"/>
      <c r="D30" s="91"/>
      <c r="E30" s="87"/>
      <c r="F30" s="87"/>
      <c r="G30" s="92"/>
      <c r="H30" s="33">
        <v>3.64</v>
      </c>
      <c r="I30" s="92"/>
      <c r="J30" s="33"/>
      <c r="K30" s="92"/>
      <c r="L30" s="94"/>
      <c r="M30" s="95"/>
      <c r="N30" s="96"/>
      <c r="O30" s="97"/>
    </row>
    <row r="31" spans="1:16" ht="12.75" customHeight="1" x14ac:dyDescent="0.3">
      <c r="A31" s="87"/>
      <c r="B31" s="90"/>
      <c r="C31" s="134"/>
      <c r="D31" s="91"/>
      <c r="E31" s="87"/>
      <c r="F31" s="87"/>
      <c r="G31" s="92"/>
      <c r="H31" s="33">
        <f>MAX(H28:H30)</f>
        <v>3.64</v>
      </c>
      <c r="I31" s="92"/>
      <c r="J31" s="32">
        <f>MAX(J28:J30)</f>
        <v>46.5</v>
      </c>
      <c r="K31" s="92"/>
      <c r="L31" s="94"/>
      <c r="M31" s="95"/>
      <c r="N31" s="96"/>
      <c r="O31" s="97"/>
    </row>
    <row r="32" spans="1:16" ht="12.75" customHeight="1" x14ac:dyDescent="0.3">
      <c r="A32" s="87">
        <v>6</v>
      </c>
      <c r="B32" s="116" t="s">
        <v>384</v>
      </c>
      <c r="C32" s="119" t="s">
        <v>377</v>
      </c>
      <c r="D32" s="127" t="s">
        <v>367</v>
      </c>
      <c r="E32" s="87">
        <v>298</v>
      </c>
      <c r="F32" s="87">
        <v>10.07</v>
      </c>
      <c r="G32" s="92">
        <f>IF(ISNA(VLOOKUP(F32,'[1]P-ti'!A$2:C$151,3,FALSE)),IF(ISNA(VLOOKUP(F32,'[1]P-ti'!A$2:C$151,3,TRUE)),0,VLOOKUP(F32,'[1]P-ti'!A$2:C$151,3,TRUE)-1),VLOOKUP(F32,'[1]P-ti'!A$2:C$151,3,FALSE))</f>
        <v>25</v>
      </c>
      <c r="H32" s="33">
        <v>0</v>
      </c>
      <c r="I32" s="92">
        <f>IF(ISNA(VLOOKUP(H35,'[1]P-ti'!E$2:I$151,3,TRUE)),0,VLOOKUP(H35,'[1]P-ti'!E$2:I$151,3,TRUE))</f>
        <v>14</v>
      </c>
      <c r="J32" s="33">
        <v>38.9</v>
      </c>
      <c r="K32" s="92">
        <f>IF(ISNA(VLOOKUP(J35,'[1]P-ti'!F$2:K$151,2,TRUE)),0,VLOOKUP(J35,'[1]P-ti'!F$2:K$151,2,TRUE))</f>
        <v>41</v>
      </c>
      <c r="L32" s="93" t="s">
        <v>736</v>
      </c>
      <c r="M32" s="95">
        <f>IF(ISNA(VLOOKUP(L32,'[1]P-ti'!B$2:C$151,2,FALSE)),IF(ISNA(VLOOKUP(L32,'[1]P-ti'!B$2:C$151,2,TRUE)),0,VLOOKUP(L32,'[1]P-ti'!B$2:C$151,2,TRUE)-1),VLOOKUP(L32,'[1]P-ti'!B$2:C$151,2,FALSE))</f>
        <v>17</v>
      </c>
      <c r="N32" s="96">
        <f>G32+I32+K32+M32</f>
        <v>97</v>
      </c>
      <c r="O32" s="97">
        <v>16</v>
      </c>
    </row>
    <row r="33" spans="1:16" ht="12.75" customHeight="1" x14ac:dyDescent="0.3">
      <c r="A33" s="87"/>
      <c r="B33" s="117"/>
      <c r="C33" s="120"/>
      <c r="D33" s="128"/>
      <c r="E33" s="87"/>
      <c r="F33" s="87"/>
      <c r="G33" s="92"/>
      <c r="H33" s="33">
        <v>3.55</v>
      </c>
      <c r="I33" s="92"/>
      <c r="J33" s="33"/>
      <c r="K33" s="92"/>
      <c r="L33" s="94"/>
      <c r="M33" s="95"/>
      <c r="N33" s="96"/>
      <c r="O33" s="97"/>
      <c r="P33" s="9"/>
    </row>
    <row r="34" spans="1:16" ht="12.75" customHeight="1" x14ac:dyDescent="0.3">
      <c r="A34" s="87"/>
      <c r="B34" s="117"/>
      <c r="C34" s="120"/>
      <c r="D34" s="128"/>
      <c r="E34" s="87"/>
      <c r="F34" s="87"/>
      <c r="G34" s="92"/>
      <c r="H34" s="33">
        <v>3.2</v>
      </c>
      <c r="I34" s="92"/>
      <c r="J34" s="33"/>
      <c r="K34" s="92"/>
      <c r="L34" s="94"/>
      <c r="M34" s="95"/>
      <c r="N34" s="96"/>
      <c r="O34" s="97"/>
      <c r="P34" s="9"/>
    </row>
    <row r="35" spans="1:16" ht="12.75" customHeight="1" x14ac:dyDescent="0.3">
      <c r="A35" s="87"/>
      <c r="B35" s="118"/>
      <c r="C35" s="121"/>
      <c r="D35" s="129"/>
      <c r="E35" s="87"/>
      <c r="F35" s="87"/>
      <c r="G35" s="92"/>
      <c r="H35" s="33">
        <f>MAX(H32:H34)</f>
        <v>3.55</v>
      </c>
      <c r="I35" s="92"/>
      <c r="J35" s="32">
        <f>MAX(J32:J34)</f>
        <v>38.9</v>
      </c>
      <c r="K35" s="92"/>
      <c r="L35" s="94"/>
      <c r="M35" s="95"/>
      <c r="N35" s="96"/>
      <c r="O35" s="97"/>
      <c r="P35" s="9"/>
    </row>
    <row r="36" spans="1:16" ht="12.75" customHeight="1" x14ac:dyDescent="0.3">
      <c r="A36" s="87">
        <v>7</v>
      </c>
      <c r="B36" s="90" t="s">
        <v>384</v>
      </c>
      <c r="C36" s="90" t="s">
        <v>461</v>
      </c>
      <c r="D36" s="98" t="s">
        <v>443</v>
      </c>
      <c r="E36" s="87">
        <v>251</v>
      </c>
      <c r="F36" s="87">
        <v>10.29</v>
      </c>
      <c r="G36" s="92">
        <f>IF(ISNA(VLOOKUP(F36,'[1]P-ti'!A$2:C$151,3,FALSE)),IF(ISNA(VLOOKUP(F36,'[1]P-ti'!A$2:C$151,3,TRUE)),0,VLOOKUP(F36,'[1]P-ti'!A$2:C$151,3,TRUE)-1),VLOOKUP(F36,'[1]P-ti'!A$2:C$151,3,FALSE))</f>
        <v>21</v>
      </c>
      <c r="H36" s="33">
        <v>0</v>
      </c>
      <c r="I36" s="92">
        <f>IF(ISNA(VLOOKUP(H39,'[1]P-ti'!E$2:I$151,3,TRUE)),0,VLOOKUP(H39,'[1]P-ti'!E$2:I$151,3,TRUE))</f>
        <v>0</v>
      </c>
      <c r="J36" s="33">
        <v>37.1</v>
      </c>
      <c r="K36" s="92">
        <f>IF(ISNA(VLOOKUP(J39,'[1]P-ti'!F$2:K$151,2,TRUE)),0,VLOOKUP(J39,'[1]P-ti'!F$2:K$151,2,TRUE))</f>
        <v>38</v>
      </c>
      <c r="L36" s="93" t="s">
        <v>737</v>
      </c>
      <c r="M36" s="95">
        <f>IF(ISNA(VLOOKUP(L36,'[1]P-ti'!B$2:C$151,2,FALSE)),IF(ISNA(VLOOKUP(L36,'[1]P-ti'!B$2:C$151,2,TRUE)),0,VLOOKUP(L36,'[1]P-ti'!B$2:C$151,2,TRUE)-1),VLOOKUP(L36,'[1]P-ti'!B$2:C$151,2,FALSE))</f>
        <v>5</v>
      </c>
      <c r="N36" s="96">
        <f>G36+I36+K36+M36</f>
        <v>64</v>
      </c>
      <c r="O36" s="97">
        <v>24</v>
      </c>
      <c r="P36" s="9"/>
    </row>
    <row r="37" spans="1:16" ht="12.75" customHeight="1" x14ac:dyDescent="0.3">
      <c r="A37" s="87"/>
      <c r="B37" s="90"/>
      <c r="C37" s="90"/>
      <c r="D37" s="98"/>
      <c r="E37" s="87"/>
      <c r="F37" s="87"/>
      <c r="G37" s="92"/>
      <c r="H37" s="33">
        <v>0</v>
      </c>
      <c r="I37" s="92"/>
      <c r="J37" s="33"/>
      <c r="K37" s="92"/>
      <c r="L37" s="94"/>
      <c r="M37" s="95"/>
      <c r="N37" s="96"/>
      <c r="O37" s="97"/>
      <c r="P37" s="9"/>
    </row>
    <row r="38" spans="1:16" ht="13.2" customHeight="1" x14ac:dyDescent="0.3">
      <c r="A38" s="87"/>
      <c r="B38" s="90"/>
      <c r="C38" s="90"/>
      <c r="D38" s="98"/>
      <c r="E38" s="87"/>
      <c r="F38" s="87"/>
      <c r="G38" s="92"/>
      <c r="H38" s="33">
        <v>0</v>
      </c>
      <c r="I38" s="92"/>
      <c r="J38" s="33"/>
      <c r="K38" s="92"/>
      <c r="L38" s="94"/>
      <c r="M38" s="95"/>
      <c r="N38" s="96"/>
      <c r="O38" s="97"/>
      <c r="P38" s="9"/>
    </row>
    <row r="39" spans="1:16" x14ac:dyDescent="0.3">
      <c r="A39" s="87"/>
      <c r="B39" s="90"/>
      <c r="C39" s="90"/>
      <c r="D39" s="98"/>
      <c r="E39" s="87"/>
      <c r="F39" s="87"/>
      <c r="G39" s="92"/>
      <c r="H39" s="33">
        <f>MAX(H36:H38)</f>
        <v>0</v>
      </c>
      <c r="I39" s="92"/>
      <c r="J39" s="32">
        <f>MAX(J36:J38)</f>
        <v>37.1</v>
      </c>
      <c r="K39" s="92"/>
      <c r="L39" s="94"/>
      <c r="M39" s="95"/>
      <c r="N39" s="96"/>
      <c r="O39" s="97"/>
      <c r="P39" s="9"/>
    </row>
    <row r="40" spans="1:16" ht="12" customHeight="1" x14ac:dyDescent="0.3">
      <c r="A40" s="87">
        <v>8</v>
      </c>
      <c r="B40" s="90" t="s">
        <v>608</v>
      </c>
      <c r="C40" s="90" t="s">
        <v>537</v>
      </c>
      <c r="D40" s="98" t="s">
        <v>538</v>
      </c>
      <c r="E40" s="87">
        <v>241</v>
      </c>
      <c r="F40" s="87">
        <v>9.89</v>
      </c>
      <c r="G40" s="92">
        <f>IF(ISNA(VLOOKUP(F40,'[1]P-ti'!A$2:C$151,3,FALSE)),IF(ISNA(VLOOKUP(F40,'[1]P-ti'!A$2:C$151,3,TRUE)),0,VLOOKUP(F40,'[1]P-ti'!A$2:C$151,3,TRUE)-1),VLOOKUP(F40,'[1]P-ti'!A$2:C$151,3,FALSE))</f>
        <v>29</v>
      </c>
      <c r="H40" s="33">
        <v>0</v>
      </c>
      <c r="I40" s="92">
        <f>IF(ISNA(VLOOKUP(H43,'[1]P-ti'!E$2:I$151,3,TRUE)),0,VLOOKUP(H43,'[1]P-ti'!E$2:I$151,3,TRUE))</f>
        <v>22</v>
      </c>
      <c r="J40" s="33">
        <v>34.299999999999997</v>
      </c>
      <c r="K40" s="92">
        <f>IF(ISNA(VLOOKUP(J43,'[1]P-ti'!F$2:K$151,2,TRUE)),0,VLOOKUP(J43,'[1]P-ti'!F$2:K$151,2,TRUE))</f>
        <v>34</v>
      </c>
      <c r="L40" s="93" t="s">
        <v>738</v>
      </c>
      <c r="M40" s="95">
        <f>IF(ISNA(VLOOKUP(L40,'[1]P-ti'!B$2:C$151,2,FALSE)),IF(ISNA(VLOOKUP(L40,'[1]P-ti'!B$2:C$151,2,TRUE)),0,VLOOKUP(L40,'[1]P-ti'!B$2:C$151,2,TRUE)-1),VLOOKUP(L40,'[1]P-ti'!B$2:C$151,2,FALSE))</f>
        <v>16</v>
      </c>
      <c r="N40" s="96">
        <f>G40+I40+K40+M40</f>
        <v>101</v>
      </c>
      <c r="O40" s="97" t="s">
        <v>758</v>
      </c>
      <c r="P40" s="9"/>
    </row>
    <row r="41" spans="1:16" ht="12" customHeight="1" x14ac:dyDescent="0.3">
      <c r="A41" s="87"/>
      <c r="B41" s="90"/>
      <c r="C41" s="90"/>
      <c r="D41" s="98"/>
      <c r="E41" s="87"/>
      <c r="F41" s="87"/>
      <c r="G41" s="92"/>
      <c r="H41" s="33">
        <v>3.47</v>
      </c>
      <c r="I41" s="92"/>
      <c r="J41" s="33"/>
      <c r="K41" s="92"/>
      <c r="L41" s="94"/>
      <c r="M41" s="95"/>
      <c r="N41" s="96"/>
      <c r="O41" s="97"/>
    </row>
    <row r="42" spans="1:16" ht="12" customHeight="1" x14ac:dyDescent="0.3">
      <c r="A42" s="87"/>
      <c r="B42" s="90"/>
      <c r="C42" s="90"/>
      <c r="D42" s="98"/>
      <c r="E42" s="87"/>
      <c r="F42" s="87"/>
      <c r="G42" s="92"/>
      <c r="H42" s="33">
        <v>3.8</v>
      </c>
      <c r="I42" s="92"/>
      <c r="J42" s="33"/>
      <c r="K42" s="92"/>
      <c r="L42" s="94"/>
      <c r="M42" s="95"/>
      <c r="N42" s="96"/>
      <c r="O42" s="97"/>
    </row>
    <row r="43" spans="1:16" ht="12" customHeight="1" x14ac:dyDescent="0.3">
      <c r="A43" s="87"/>
      <c r="B43" s="90"/>
      <c r="C43" s="90"/>
      <c r="D43" s="98"/>
      <c r="E43" s="87"/>
      <c r="F43" s="87"/>
      <c r="G43" s="92"/>
      <c r="H43" s="33">
        <f>MAX(H40:H42)</f>
        <v>3.8</v>
      </c>
      <c r="I43" s="92"/>
      <c r="J43" s="32">
        <f>MAX(J40:J42)</f>
        <v>34.299999999999997</v>
      </c>
      <c r="K43" s="92"/>
      <c r="L43" s="94"/>
      <c r="M43" s="95"/>
      <c r="N43" s="96"/>
      <c r="O43" s="97"/>
    </row>
    <row r="44" spans="1:16" ht="12" customHeight="1" x14ac:dyDescent="0.3">
      <c r="A44" s="87">
        <v>9</v>
      </c>
      <c r="B44" s="90" t="s">
        <v>384</v>
      </c>
      <c r="C44" s="90" t="s">
        <v>580</v>
      </c>
      <c r="D44" s="98" t="s">
        <v>508</v>
      </c>
      <c r="E44" s="87">
        <v>244</v>
      </c>
      <c r="F44" s="87">
        <v>8.2899999999999991</v>
      </c>
      <c r="G44" s="92">
        <f>IF(ISNA(VLOOKUP(F44,'[1]P-ti'!A$2:C$151,3,FALSE)),IF(ISNA(VLOOKUP(F44,'[1]P-ti'!A$2:C$151,3,TRUE)),0,VLOOKUP(F44,'[1]P-ti'!A$2:C$151,3,TRUE)-1),VLOOKUP(F44,'[1]P-ti'!A$2:C$151,3,FALSE))</f>
        <v>75</v>
      </c>
      <c r="H44" s="33">
        <v>4.22</v>
      </c>
      <c r="I44" s="92">
        <f>IF(ISNA(VLOOKUP(H47,'[1]P-ti'!E$2:I$151,3,TRUE)),0,VLOOKUP(H47,'[1]P-ti'!E$2:I$151,3,TRUE))</f>
        <v>48</v>
      </c>
      <c r="J44" s="33">
        <v>52.7</v>
      </c>
      <c r="K44" s="92">
        <f>IF(ISNA(VLOOKUP(J47,'[1]P-ti'!F$2:K$151,2,TRUE)),0,VLOOKUP(J47,'[1]P-ti'!F$2:K$151,2,TRUE))</f>
        <v>61</v>
      </c>
      <c r="L44" s="93" t="s">
        <v>739</v>
      </c>
      <c r="M44" s="95">
        <f>IF(ISNA(VLOOKUP(L44,'[1]P-ti'!B$2:C$151,2,FALSE)),IF(ISNA(VLOOKUP(L44,'[1]P-ti'!B$2:C$151,2,TRUE)),0,VLOOKUP(L44,'[1]P-ti'!B$2:C$151,2,TRUE)-1),VLOOKUP(L44,'[1]P-ti'!B$2:C$151,2,FALSE))</f>
        <v>72</v>
      </c>
      <c r="N44" s="96">
        <f>G44+I44+K44+M44</f>
        <v>256</v>
      </c>
      <c r="O44" s="100">
        <v>1</v>
      </c>
    </row>
    <row r="45" spans="1:16" ht="12" customHeight="1" x14ac:dyDescent="0.3">
      <c r="A45" s="87"/>
      <c r="B45" s="90"/>
      <c r="C45" s="90"/>
      <c r="D45" s="98"/>
      <c r="E45" s="87"/>
      <c r="F45" s="87"/>
      <c r="G45" s="92"/>
      <c r="H45" s="33">
        <v>0</v>
      </c>
      <c r="I45" s="92"/>
      <c r="J45" s="33"/>
      <c r="K45" s="92"/>
      <c r="L45" s="94"/>
      <c r="M45" s="95"/>
      <c r="N45" s="96"/>
      <c r="O45" s="100"/>
    </row>
    <row r="46" spans="1:16" ht="12" customHeight="1" x14ac:dyDescent="0.3">
      <c r="A46" s="87"/>
      <c r="B46" s="90"/>
      <c r="C46" s="90"/>
      <c r="D46" s="98"/>
      <c r="E46" s="87"/>
      <c r="F46" s="87"/>
      <c r="G46" s="92"/>
      <c r="H46" s="33">
        <v>4.57</v>
      </c>
      <c r="I46" s="92"/>
      <c r="J46" s="33"/>
      <c r="K46" s="92"/>
      <c r="L46" s="94"/>
      <c r="M46" s="95"/>
      <c r="N46" s="96"/>
      <c r="O46" s="100"/>
    </row>
    <row r="47" spans="1:16" ht="12" customHeight="1" x14ac:dyDescent="0.3">
      <c r="A47" s="87"/>
      <c r="B47" s="90"/>
      <c r="C47" s="90"/>
      <c r="D47" s="98"/>
      <c r="E47" s="87"/>
      <c r="F47" s="87"/>
      <c r="G47" s="92"/>
      <c r="H47" s="33">
        <f>MAX(H44:H46)</f>
        <v>4.57</v>
      </c>
      <c r="I47" s="92"/>
      <c r="J47" s="32">
        <f>MAX(J44:J46)</f>
        <v>52.7</v>
      </c>
      <c r="K47" s="92"/>
      <c r="L47" s="94"/>
      <c r="M47" s="95"/>
      <c r="N47" s="96"/>
      <c r="O47" s="100"/>
    </row>
    <row r="48" spans="1:16" ht="12" customHeight="1" x14ac:dyDescent="0.3">
      <c r="A48" s="87">
        <v>10</v>
      </c>
      <c r="B48" s="90" t="s">
        <v>380</v>
      </c>
      <c r="C48" s="90" t="s">
        <v>401</v>
      </c>
      <c r="D48" s="91" t="s">
        <v>391</v>
      </c>
      <c r="E48" s="87">
        <v>282</v>
      </c>
      <c r="F48" s="87">
        <v>9.51</v>
      </c>
      <c r="G48" s="92">
        <f>IF(ISNA(VLOOKUP(F48,'[1]P-ti'!A$2:C$151,3,FALSE)),IF(ISNA(VLOOKUP(F48,'[1]P-ti'!A$2:C$151,3,TRUE)),0,VLOOKUP(F48,'[1]P-ti'!A$2:C$151,3,TRUE)-1),VLOOKUP(F48,'[1]P-ti'!A$2:C$151,3,FALSE))</f>
        <v>38</v>
      </c>
      <c r="H48" s="33">
        <v>3.7</v>
      </c>
      <c r="I48" s="92">
        <f>IF(ISNA(VLOOKUP(H51,'[1]P-ti'!E$2:I$151,3,TRUE)),0,VLOOKUP(H51,'[1]P-ti'!E$2:I$151,3,TRUE))</f>
        <v>25</v>
      </c>
      <c r="J48" s="33">
        <v>51.3</v>
      </c>
      <c r="K48" s="92">
        <f>IF(ISNA(VLOOKUP(J51,'[1]P-ti'!F$2:K$151,2,TRUE)),0,VLOOKUP(J51,'[1]P-ti'!F$2:K$151,2,TRUE))</f>
        <v>59</v>
      </c>
      <c r="L48" s="93" t="s">
        <v>740</v>
      </c>
      <c r="M48" s="95">
        <f>IF(ISNA(VLOOKUP(L48,'[1]P-ti'!B$2:C$151,2,FALSE)),IF(ISNA(VLOOKUP(L48,'[1]P-ti'!B$2:C$151,2,TRUE)),0,VLOOKUP(L48,'[1]P-ti'!B$2:C$151,2,TRUE)-1),VLOOKUP(L48,'[1]P-ti'!B$2:C$151,2,FALSE))</f>
        <v>10</v>
      </c>
      <c r="N48" s="96">
        <f>G48+I48+K48+M48</f>
        <v>132</v>
      </c>
      <c r="O48" s="97">
        <v>7</v>
      </c>
    </row>
    <row r="49" spans="1:15" ht="12" customHeight="1" x14ac:dyDescent="0.3">
      <c r="A49" s="87"/>
      <c r="B49" s="90"/>
      <c r="C49" s="90"/>
      <c r="D49" s="91"/>
      <c r="E49" s="87"/>
      <c r="F49" s="87"/>
      <c r="G49" s="92"/>
      <c r="H49" s="33">
        <v>3.9</v>
      </c>
      <c r="I49" s="92"/>
      <c r="J49" s="33"/>
      <c r="K49" s="92"/>
      <c r="L49" s="94"/>
      <c r="M49" s="95"/>
      <c r="N49" s="96"/>
      <c r="O49" s="97"/>
    </row>
    <row r="50" spans="1:15" ht="12" customHeight="1" x14ac:dyDescent="0.3">
      <c r="A50" s="87"/>
      <c r="B50" s="90"/>
      <c r="C50" s="90"/>
      <c r="D50" s="91"/>
      <c r="E50" s="87"/>
      <c r="F50" s="87"/>
      <c r="G50" s="92"/>
      <c r="H50" s="33">
        <v>0</v>
      </c>
      <c r="I50" s="92"/>
      <c r="J50" s="33"/>
      <c r="K50" s="92"/>
      <c r="L50" s="94"/>
      <c r="M50" s="95"/>
      <c r="N50" s="96"/>
      <c r="O50" s="97"/>
    </row>
    <row r="51" spans="1:15" ht="12" customHeight="1" x14ac:dyDescent="0.3">
      <c r="A51" s="87"/>
      <c r="B51" s="90"/>
      <c r="C51" s="90"/>
      <c r="D51" s="91"/>
      <c r="E51" s="87"/>
      <c r="F51" s="87"/>
      <c r="G51" s="92"/>
      <c r="H51" s="33">
        <f>MAX(H48:H50)</f>
        <v>3.9</v>
      </c>
      <c r="I51" s="92"/>
      <c r="J51" s="32">
        <f>MAX(J48:J50)</f>
        <v>51.3</v>
      </c>
      <c r="K51" s="92"/>
      <c r="L51" s="94"/>
      <c r="M51" s="95"/>
      <c r="N51" s="96"/>
      <c r="O51" s="97"/>
    </row>
    <row r="52" spans="1:15" ht="12" customHeight="1" x14ac:dyDescent="0.3">
      <c r="A52" s="87">
        <v>11</v>
      </c>
      <c r="B52" s="90" t="s">
        <v>462</v>
      </c>
      <c r="C52" s="90" t="s">
        <v>461</v>
      </c>
      <c r="D52" s="98" t="s">
        <v>443</v>
      </c>
      <c r="E52" s="87">
        <v>250</v>
      </c>
      <c r="F52" s="87">
        <v>9.93</v>
      </c>
      <c r="G52" s="92">
        <f>IF(ISNA(VLOOKUP(F52,'[1]P-ti'!A$2:C$151,3,FALSE)),IF(ISNA(VLOOKUP(F52,'[1]P-ti'!A$2:C$151,3,TRUE)),0,VLOOKUP(F52,'[1]P-ti'!A$2:C$151,3,TRUE)-1),VLOOKUP(F52,'[1]P-ti'!A$2:C$151,3,FALSE))</f>
        <v>28</v>
      </c>
      <c r="H52" s="33">
        <v>0</v>
      </c>
      <c r="I52" s="92">
        <f>IF(ISNA(VLOOKUP(H55,'[1]P-ti'!E$2:I$151,3,TRUE)),0,VLOOKUP(H55,'[1]P-ti'!E$2:I$151,3,TRUE))</f>
        <v>0</v>
      </c>
      <c r="J52" s="33">
        <v>26.6</v>
      </c>
      <c r="K52" s="92">
        <f>IF(ISNA(VLOOKUP(J55,'[1]P-ti'!F$2:K$151,2,TRUE)),0,VLOOKUP(J55,'[1]P-ti'!F$2:K$151,2,TRUE))</f>
        <v>23</v>
      </c>
      <c r="L52" s="93" t="s">
        <v>741</v>
      </c>
      <c r="M52" s="95">
        <f>IF(ISNA(VLOOKUP(L52,'[1]P-ti'!B$2:C$151,2,FALSE)),IF(ISNA(VLOOKUP(L52,'[1]P-ti'!B$2:C$151,2,TRUE)),0,VLOOKUP(L52,'[1]P-ti'!B$2:C$151,2,TRUE)-1),VLOOKUP(L52,'[1]P-ti'!B$2:C$151,2,FALSE))</f>
        <v>1</v>
      </c>
      <c r="N52" s="96">
        <f>G52+I52+K52+M52</f>
        <v>52</v>
      </c>
      <c r="O52" s="97">
        <v>25</v>
      </c>
    </row>
    <row r="53" spans="1:15" ht="12" customHeight="1" x14ac:dyDescent="0.3">
      <c r="A53" s="87"/>
      <c r="B53" s="90"/>
      <c r="C53" s="90"/>
      <c r="D53" s="98"/>
      <c r="E53" s="87"/>
      <c r="F53" s="87"/>
      <c r="G53" s="92"/>
      <c r="H53" s="33">
        <v>0</v>
      </c>
      <c r="I53" s="92"/>
      <c r="J53" s="33"/>
      <c r="K53" s="92"/>
      <c r="L53" s="94"/>
      <c r="M53" s="95"/>
      <c r="N53" s="96"/>
      <c r="O53" s="97"/>
    </row>
    <row r="54" spans="1:15" ht="12" customHeight="1" x14ac:dyDescent="0.3">
      <c r="A54" s="87"/>
      <c r="B54" s="90"/>
      <c r="C54" s="90"/>
      <c r="D54" s="98"/>
      <c r="E54" s="87"/>
      <c r="F54" s="87"/>
      <c r="G54" s="92"/>
      <c r="H54" s="33">
        <v>0</v>
      </c>
      <c r="I54" s="92"/>
      <c r="J54" s="33"/>
      <c r="K54" s="92"/>
      <c r="L54" s="94"/>
      <c r="M54" s="95"/>
      <c r="N54" s="96"/>
      <c r="O54" s="97"/>
    </row>
    <row r="55" spans="1:15" ht="12" customHeight="1" x14ac:dyDescent="0.3">
      <c r="A55" s="87"/>
      <c r="B55" s="90"/>
      <c r="C55" s="90"/>
      <c r="D55" s="98"/>
      <c r="E55" s="87"/>
      <c r="F55" s="87"/>
      <c r="G55" s="92"/>
      <c r="H55" s="33">
        <f>MAX(H52:H54)</f>
        <v>0</v>
      </c>
      <c r="I55" s="92"/>
      <c r="J55" s="32">
        <f>MAX(J52:J54)</f>
        <v>26.6</v>
      </c>
      <c r="K55" s="92"/>
      <c r="L55" s="94"/>
      <c r="M55" s="95"/>
      <c r="N55" s="96"/>
      <c r="O55" s="97"/>
    </row>
    <row r="56" spans="1:15" ht="12" customHeight="1" x14ac:dyDescent="0.3">
      <c r="A56" s="87">
        <v>12</v>
      </c>
      <c r="B56" s="90" t="s">
        <v>500</v>
      </c>
      <c r="C56" s="90" t="s">
        <v>501</v>
      </c>
      <c r="D56" s="98" t="s">
        <v>483</v>
      </c>
      <c r="E56" s="87">
        <v>233</v>
      </c>
      <c r="F56" s="87">
        <v>8.4</v>
      </c>
      <c r="G56" s="92">
        <f>IF(ISNA(VLOOKUP(F56,'[1]P-ti'!A$2:C$151,3,FALSE)),IF(ISNA(VLOOKUP(F56,'[1]P-ti'!A$2:C$151,3,TRUE)),0,VLOOKUP(F56,'[1]P-ti'!A$2:C$151,3,TRUE)-1),VLOOKUP(F56,'[1]P-ti'!A$2:C$151,3,FALSE))</f>
        <v>71</v>
      </c>
      <c r="H56" s="33">
        <v>3.46</v>
      </c>
      <c r="I56" s="92">
        <f>IF(ISNA(VLOOKUP(H59,'[1]P-ti'!E$2:I$151,3,TRUE)),0,VLOOKUP(H59,'[1]P-ti'!E$2:I$151,3,TRUE))</f>
        <v>30</v>
      </c>
      <c r="J56" s="33">
        <v>47.4</v>
      </c>
      <c r="K56" s="92">
        <f>IF(ISNA(VLOOKUP(J59,'[1]P-ti'!F$2:K$151,2,TRUE)),0,VLOOKUP(J59,'[1]P-ti'!F$2:K$151,2,TRUE))</f>
        <v>53</v>
      </c>
      <c r="L56" s="93" t="s">
        <v>742</v>
      </c>
      <c r="M56" s="95">
        <f>IF(ISNA(VLOOKUP(L56,'[1]P-ti'!B$2:C$151,2,FALSE)),IF(ISNA(VLOOKUP(L56,'[1]P-ti'!B$2:C$151,2,TRUE)),0,VLOOKUP(L56,'[1]P-ti'!B$2:C$151,2,TRUE)-1),VLOOKUP(L56,'[1]P-ti'!B$2:C$151,2,FALSE))</f>
        <v>35</v>
      </c>
      <c r="N56" s="96">
        <f>G56+I56+K56+M56</f>
        <v>189</v>
      </c>
      <c r="O56" s="99">
        <v>2</v>
      </c>
    </row>
    <row r="57" spans="1:15" ht="12" customHeight="1" x14ac:dyDescent="0.3">
      <c r="A57" s="87"/>
      <c r="B57" s="90"/>
      <c r="C57" s="90"/>
      <c r="D57" s="98"/>
      <c r="E57" s="87"/>
      <c r="F57" s="87"/>
      <c r="G57" s="92"/>
      <c r="H57" s="33">
        <v>4.03</v>
      </c>
      <c r="I57" s="92"/>
      <c r="J57" s="33"/>
      <c r="K57" s="92"/>
      <c r="L57" s="94"/>
      <c r="M57" s="95"/>
      <c r="N57" s="96"/>
      <c r="O57" s="99"/>
    </row>
    <row r="58" spans="1:15" ht="12" customHeight="1" x14ac:dyDescent="0.3">
      <c r="A58" s="87"/>
      <c r="B58" s="90"/>
      <c r="C58" s="90"/>
      <c r="D58" s="98"/>
      <c r="E58" s="87"/>
      <c r="F58" s="87"/>
      <c r="G58" s="92"/>
      <c r="H58" s="33">
        <v>0</v>
      </c>
      <c r="I58" s="92"/>
      <c r="J58" s="33"/>
      <c r="K58" s="92"/>
      <c r="L58" s="94"/>
      <c r="M58" s="95"/>
      <c r="N58" s="96"/>
      <c r="O58" s="99"/>
    </row>
    <row r="59" spans="1:15" ht="12" customHeight="1" x14ac:dyDescent="0.3">
      <c r="A59" s="87"/>
      <c r="B59" s="90"/>
      <c r="C59" s="90"/>
      <c r="D59" s="98"/>
      <c r="E59" s="87"/>
      <c r="F59" s="87"/>
      <c r="G59" s="92"/>
      <c r="H59" s="33">
        <f>MAX(H56:H58)</f>
        <v>4.03</v>
      </c>
      <c r="I59" s="92"/>
      <c r="J59" s="32">
        <f>MAX(J56:J58)</f>
        <v>47.4</v>
      </c>
      <c r="K59" s="92"/>
      <c r="L59" s="94"/>
      <c r="M59" s="95"/>
      <c r="N59" s="96"/>
      <c r="O59" s="99"/>
    </row>
    <row r="60" spans="1:15" ht="12" customHeight="1" x14ac:dyDescent="0.3">
      <c r="A60" s="87">
        <v>13</v>
      </c>
      <c r="B60" s="90" t="s">
        <v>539</v>
      </c>
      <c r="C60" s="90" t="s">
        <v>540</v>
      </c>
      <c r="D60" s="98" t="s">
        <v>538</v>
      </c>
      <c r="E60" s="87">
        <v>240</v>
      </c>
      <c r="F60" s="87">
        <v>9.73</v>
      </c>
      <c r="G60" s="92">
        <f>IF(ISNA(VLOOKUP(F60,'[1]P-ti'!A$2:C$151,3,FALSE)),IF(ISNA(VLOOKUP(F60,'[1]P-ti'!A$2:C$151,3,TRUE)),0,VLOOKUP(F60,'[1]P-ti'!A$2:C$151,3,TRUE)-1),VLOOKUP(F60,'[1]P-ti'!A$2:C$151,3,FALSE))</f>
        <v>33</v>
      </c>
      <c r="H60" s="33">
        <v>3.27</v>
      </c>
      <c r="I60" s="92">
        <f>IF(ISNA(VLOOKUP(H63,'[1]P-ti'!E$2:I$151,3,TRUE)),0,VLOOKUP(H63,'[1]P-ti'!E$2:I$151,3,TRUE))</f>
        <v>4</v>
      </c>
      <c r="J60" s="33">
        <v>34.700000000000003</v>
      </c>
      <c r="K60" s="92">
        <f>IF(ISNA(VLOOKUP(J63,'[1]P-ti'!F$2:K$151,2,TRUE)),0,VLOOKUP(J63,'[1]P-ti'!F$2:K$151,2,TRUE))</f>
        <v>35</v>
      </c>
      <c r="L60" s="93" t="s">
        <v>743</v>
      </c>
      <c r="M60" s="95">
        <f>IF(ISNA(VLOOKUP(L60,'[1]P-ti'!B$2:C$151,2,FALSE)),IF(ISNA(VLOOKUP(L60,'[1]P-ti'!B$2:C$151,2,TRUE)),0,VLOOKUP(L60,'[1]P-ti'!B$2:C$151,2,TRUE)-1),VLOOKUP(L60,'[1]P-ti'!B$2:C$151,2,FALSE))</f>
        <v>1</v>
      </c>
      <c r="N60" s="96">
        <f>G60+I60+K60+M60</f>
        <v>73</v>
      </c>
      <c r="O60" s="97">
        <v>21</v>
      </c>
    </row>
    <row r="61" spans="1:15" ht="12" customHeight="1" x14ac:dyDescent="0.3">
      <c r="A61" s="87"/>
      <c r="B61" s="90"/>
      <c r="C61" s="90"/>
      <c r="D61" s="98"/>
      <c r="E61" s="87"/>
      <c r="F61" s="87"/>
      <c r="G61" s="92"/>
      <c r="H61" s="33">
        <v>3.2</v>
      </c>
      <c r="I61" s="92"/>
      <c r="J61" s="33"/>
      <c r="K61" s="92"/>
      <c r="L61" s="94"/>
      <c r="M61" s="95"/>
      <c r="N61" s="96"/>
      <c r="O61" s="97"/>
    </row>
    <row r="62" spans="1:15" ht="12" customHeight="1" x14ac:dyDescent="0.3">
      <c r="A62" s="87"/>
      <c r="B62" s="90"/>
      <c r="C62" s="90"/>
      <c r="D62" s="98"/>
      <c r="E62" s="87"/>
      <c r="F62" s="87"/>
      <c r="G62" s="92"/>
      <c r="H62" s="33">
        <v>0</v>
      </c>
      <c r="I62" s="92"/>
      <c r="J62" s="33"/>
      <c r="K62" s="92"/>
      <c r="L62" s="94"/>
      <c r="M62" s="95"/>
      <c r="N62" s="96"/>
      <c r="O62" s="97"/>
    </row>
    <row r="63" spans="1:15" ht="12" customHeight="1" x14ac:dyDescent="0.3">
      <c r="A63" s="87"/>
      <c r="B63" s="90"/>
      <c r="C63" s="90"/>
      <c r="D63" s="98"/>
      <c r="E63" s="87"/>
      <c r="F63" s="87"/>
      <c r="G63" s="92"/>
      <c r="H63" s="33">
        <f>MAX(H60:H62)</f>
        <v>3.27</v>
      </c>
      <c r="I63" s="92"/>
      <c r="J63" s="32">
        <f>MAX(J60:J62)</f>
        <v>34.700000000000003</v>
      </c>
      <c r="K63" s="92"/>
      <c r="L63" s="94"/>
      <c r="M63" s="95"/>
      <c r="N63" s="96"/>
      <c r="O63" s="97"/>
    </row>
    <row r="64" spans="1:15" ht="12" customHeight="1" x14ac:dyDescent="0.3">
      <c r="A64" s="87">
        <v>14</v>
      </c>
      <c r="B64" s="90" t="s">
        <v>402</v>
      </c>
      <c r="C64" s="90" t="s">
        <v>403</v>
      </c>
      <c r="D64" s="91" t="s">
        <v>391</v>
      </c>
      <c r="E64" s="87">
        <v>275</v>
      </c>
      <c r="F64" s="87">
        <v>9.1199999999999992</v>
      </c>
      <c r="G64" s="92">
        <f>IF(ISNA(VLOOKUP(F64,'[1]P-ti'!A$2:C$151,3,FALSE)),IF(ISNA(VLOOKUP(F64,'[1]P-ti'!A$2:C$151,3,TRUE)),0,VLOOKUP(F64,'[1]P-ti'!A$2:C$151,3,TRUE)-1),VLOOKUP(F64,'[1]P-ti'!A$2:C$151,3,FALSE))</f>
        <v>48</v>
      </c>
      <c r="H64" s="33">
        <v>0</v>
      </c>
      <c r="I64" s="92">
        <f>IF(ISNA(VLOOKUP(H67,'[1]P-ti'!E$2:I$151,3,TRUE)),0,VLOOKUP(H67,'[1]P-ti'!E$2:I$151,3,TRUE))</f>
        <v>0</v>
      </c>
      <c r="J64" s="33">
        <v>45.6</v>
      </c>
      <c r="K64" s="92">
        <f>IF(ISNA(VLOOKUP(J67,'[1]P-ti'!F$2:K$151,2,TRUE)),0,VLOOKUP(J67,'[1]P-ti'!F$2:K$151,2,TRUE))</f>
        <v>50</v>
      </c>
      <c r="L64" s="93" t="s">
        <v>744</v>
      </c>
      <c r="M64" s="95">
        <f>IF(ISNA(VLOOKUP(L64,'[1]P-ti'!B$2:C$151,2,FALSE)),IF(ISNA(VLOOKUP(L64,'[1]P-ti'!B$2:C$151,2,TRUE)),0,VLOOKUP(L64,'[1]P-ti'!B$2:C$151,2,TRUE)-1),VLOOKUP(L64,'[1]P-ti'!B$2:C$151,2,FALSE))</f>
        <v>15</v>
      </c>
      <c r="N64" s="96">
        <f>G64+I64+K64+M64</f>
        <v>113</v>
      </c>
      <c r="O64" s="97">
        <v>10</v>
      </c>
    </row>
    <row r="65" spans="1:15" ht="12" customHeight="1" x14ac:dyDescent="0.3">
      <c r="A65" s="87"/>
      <c r="B65" s="90"/>
      <c r="C65" s="90"/>
      <c r="D65" s="91"/>
      <c r="E65" s="87"/>
      <c r="F65" s="87"/>
      <c r="G65" s="92"/>
      <c r="H65" s="33">
        <v>0</v>
      </c>
      <c r="I65" s="92"/>
      <c r="J65" s="33"/>
      <c r="K65" s="92"/>
      <c r="L65" s="94"/>
      <c r="M65" s="95"/>
      <c r="N65" s="96"/>
      <c r="O65" s="97"/>
    </row>
    <row r="66" spans="1:15" ht="12" customHeight="1" x14ac:dyDescent="0.3">
      <c r="A66" s="87"/>
      <c r="B66" s="90"/>
      <c r="C66" s="90"/>
      <c r="D66" s="91"/>
      <c r="E66" s="87"/>
      <c r="F66" s="87"/>
      <c r="G66" s="92"/>
      <c r="H66" s="33">
        <v>0</v>
      </c>
      <c r="I66" s="92"/>
      <c r="J66" s="33"/>
      <c r="K66" s="92"/>
      <c r="L66" s="94"/>
      <c r="M66" s="95"/>
      <c r="N66" s="96"/>
      <c r="O66" s="97"/>
    </row>
    <row r="67" spans="1:15" ht="12" customHeight="1" x14ac:dyDescent="0.3">
      <c r="A67" s="87"/>
      <c r="B67" s="90"/>
      <c r="C67" s="90"/>
      <c r="D67" s="91"/>
      <c r="E67" s="87"/>
      <c r="F67" s="87"/>
      <c r="G67" s="92"/>
      <c r="H67" s="33">
        <f>MAX(H64:H66)</f>
        <v>0</v>
      </c>
      <c r="I67" s="92"/>
      <c r="J67" s="32">
        <f>MAX(J64:J66)</f>
        <v>45.6</v>
      </c>
      <c r="K67" s="92"/>
      <c r="L67" s="94"/>
      <c r="M67" s="95"/>
      <c r="N67" s="96"/>
      <c r="O67" s="97"/>
    </row>
    <row r="68" spans="1:15" ht="12" customHeight="1" x14ac:dyDescent="0.3">
      <c r="A68" s="87">
        <v>15</v>
      </c>
      <c r="B68" s="90" t="s">
        <v>463</v>
      </c>
      <c r="C68" s="90" t="s">
        <v>464</v>
      </c>
      <c r="D68" s="98" t="s">
        <v>443</v>
      </c>
      <c r="E68" s="87">
        <v>249</v>
      </c>
      <c r="F68" s="87">
        <v>9.5</v>
      </c>
      <c r="G68" s="92">
        <f>IF(ISNA(VLOOKUP(F68,'[1]P-ti'!A$2:C$151,3,FALSE)),IF(ISNA(VLOOKUP(F68,'[1]P-ti'!A$2:C$151,3,TRUE)),0,VLOOKUP(F68,'[1]P-ti'!A$2:C$151,3,TRUE)-1),VLOOKUP(F68,'[1]P-ti'!A$2:C$151,3,FALSE))</f>
        <v>38</v>
      </c>
      <c r="H68" s="33">
        <v>0</v>
      </c>
      <c r="I68" s="92">
        <f>IF(ISNA(VLOOKUP(H71,'[1]P-ti'!E$2:I$151,3,TRUE)),0,VLOOKUP(H71,'[1]P-ti'!E$2:I$151,3,TRUE))</f>
        <v>24</v>
      </c>
      <c r="J68" s="33">
        <v>33.799999999999997</v>
      </c>
      <c r="K68" s="92">
        <f>IF(ISNA(VLOOKUP(J71,'[1]P-ti'!F$2:K$151,2,TRUE)),0,VLOOKUP(J71,'[1]P-ti'!F$2:K$151,2,TRUE))</f>
        <v>33</v>
      </c>
      <c r="L68" s="93" t="s">
        <v>745</v>
      </c>
      <c r="M68" s="95">
        <f>IF(ISNA(VLOOKUP(L68,'[1]P-ti'!B$2:C$151,2,FALSE)),IF(ISNA(VLOOKUP(L68,'[1]P-ti'!B$2:C$151,2,TRUE)),0,VLOOKUP(L68,'[1]P-ti'!B$2:C$151,2,TRUE)-1),VLOOKUP(L68,'[1]P-ti'!B$2:C$151,2,FALSE))</f>
        <v>0</v>
      </c>
      <c r="N68" s="96">
        <f>G68+I68+K68+M68</f>
        <v>95</v>
      </c>
      <c r="O68" s="97">
        <v>18</v>
      </c>
    </row>
    <row r="69" spans="1:15" ht="12" customHeight="1" x14ac:dyDescent="0.3">
      <c r="A69" s="87"/>
      <c r="B69" s="90"/>
      <c r="C69" s="90"/>
      <c r="D69" s="98"/>
      <c r="E69" s="87"/>
      <c r="F69" s="87"/>
      <c r="G69" s="92"/>
      <c r="H69" s="33">
        <v>3.81</v>
      </c>
      <c r="I69" s="92"/>
      <c r="J69" s="33"/>
      <c r="K69" s="92"/>
      <c r="L69" s="94"/>
      <c r="M69" s="95"/>
      <c r="N69" s="96"/>
      <c r="O69" s="97"/>
    </row>
    <row r="70" spans="1:15" ht="12" customHeight="1" x14ac:dyDescent="0.3">
      <c r="A70" s="87"/>
      <c r="B70" s="90"/>
      <c r="C70" s="90"/>
      <c r="D70" s="98"/>
      <c r="E70" s="87"/>
      <c r="F70" s="87"/>
      <c r="G70" s="92"/>
      <c r="H70" s="33">
        <v>3.87</v>
      </c>
      <c r="I70" s="92"/>
      <c r="J70" s="33"/>
      <c r="K70" s="92"/>
      <c r="L70" s="94"/>
      <c r="M70" s="95"/>
      <c r="N70" s="96"/>
      <c r="O70" s="97"/>
    </row>
    <row r="71" spans="1:15" ht="12" customHeight="1" x14ac:dyDescent="0.3">
      <c r="A71" s="87"/>
      <c r="B71" s="90"/>
      <c r="C71" s="90"/>
      <c r="D71" s="98"/>
      <c r="E71" s="87"/>
      <c r="F71" s="87"/>
      <c r="G71" s="92"/>
      <c r="H71" s="33">
        <f>MAX(H68:H70)</f>
        <v>3.87</v>
      </c>
      <c r="I71" s="92"/>
      <c r="J71" s="32">
        <f>MAX(J68:J70)</f>
        <v>33.799999999999997</v>
      </c>
      <c r="K71" s="92"/>
      <c r="L71" s="94"/>
      <c r="M71" s="95"/>
      <c r="N71" s="96"/>
      <c r="O71" s="97"/>
    </row>
    <row r="72" spans="1:15" ht="12" customHeight="1" x14ac:dyDescent="0.3">
      <c r="A72" s="87">
        <v>16</v>
      </c>
      <c r="B72" s="90" t="s">
        <v>581</v>
      </c>
      <c r="C72" s="90" t="s">
        <v>582</v>
      </c>
      <c r="D72" s="98" t="s">
        <v>508</v>
      </c>
      <c r="E72" s="87">
        <v>239</v>
      </c>
      <c r="F72" s="87">
        <v>10.36</v>
      </c>
      <c r="G72" s="92">
        <f>IF(ISNA(VLOOKUP(F72,'[1]P-ti'!A$2:C$151,3,FALSE)),IF(ISNA(VLOOKUP(F72,'[1]P-ti'!A$2:C$151,3,TRUE)),0,VLOOKUP(F72,'[1]P-ti'!A$2:C$151,3,TRUE)-1),VLOOKUP(F72,'[1]P-ti'!A$2:C$151,3,FALSE))</f>
        <v>19</v>
      </c>
      <c r="H72" s="33">
        <v>3.72</v>
      </c>
      <c r="I72" s="92">
        <f>IF(ISNA(VLOOKUP(H75,'[1]P-ti'!E$2:I$151,3,TRUE)),0,VLOOKUP(H75,'[1]P-ti'!E$2:I$151,3,TRUE))</f>
        <v>19</v>
      </c>
      <c r="J72" s="33">
        <v>33.1</v>
      </c>
      <c r="K72" s="92">
        <f>IF(ISNA(VLOOKUP(J75,'[1]P-ti'!F$2:K$151,2,TRUE)),0,VLOOKUP(J75,'[1]P-ti'!F$2:K$151,2,TRUE))</f>
        <v>32</v>
      </c>
      <c r="L72" s="87">
        <v>0</v>
      </c>
      <c r="M72" s="95">
        <f>IF(ISNA(VLOOKUP(L72,'[1]P-ti'!B$2:C$151,2,FALSE)),IF(ISNA(VLOOKUP(L72,'[1]P-ti'!B$2:C$151,2,TRUE)),0,VLOOKUP(L72,'[1]P-ti'!B$2:C$151,2,TRUE)-1),VLOOKUP(L72,'[1]P-ti'!B$2:C$151,2,FALSE))</f>
        <v>0</v>
      </c>
      <c r="N72" s="96">
        <f>G72+I72+K72+M72</f>
        <v>70</v>
      </c>
      <c r="O72" s="97">
        <v>22</v>
      </c>
    </row>
    <row r="73" spans="1:15" ht="12" customHeight="1" x14ac:dyDescent="0.3">
      <c r="A73" s="87"/>
      <c r="B73" s="90"/>
      <c r="C73" s="90"/>
      <c r="D73" s="98"/>
      <c r="E73" s="87"/>
      <c r="F73" s="87"/>
      <c r="G73" s="92"/>
      <c r="H73" s="33">
        <v>3.2</v>
      </c>
      <c r="I73" s="92"/>
      <c r="J73" s="33"/>
      <c r="K73" s="92"/>
      <c r="L73" s="87"/>
      <c r="M73" s="95"/>
      <c r="N73" s="96"/>
      <c r="O73" s="97"/>
    </row>
    <row r="74" spans="1:15" ht="12" customHeight="1" x14ac:dyDescent="0.3">
      <c r="A74" s="87"/>
      <c r="B74" s="90"/>
      <c r="C74" s="90"/>
      <c r="D74" s="98"/>
      <c r="E74" s="87"/>
      <c r="F74" s="87"/>
      <c r="G74" s="92"/>
      <c r="H74" s="33">
        <v>0</v>
      </c>
      <c r="I74" s="92"/>
      <c r="J74" s="33"/>
      <c r="K74" s="92"/>
      <c r="L74" s="87"/>
      <c r="M74" s="95"/>
      <c r="N74" s="96"/>
      <c r="O74" s="97"/>
    </row>
    <row r="75" spans="1:15" ht="12" customHeight="1" x14ac:dyDescent="0.3">
      <c r="A75" s="87"/>
      <c r="B75" s="90"/>
      <c r="C75" s="90"/>
      <c r="D75" s="98"/>
      <c r="E75" s="87"/>
      <c r="F75" s="87"/>
      <c r="G75" s="92"/>
      <c r="H75" s="33">
        <f>MAX(H72:H74)</f>
        <v>3.72</v>
      </c>
      <c r="I75" s="92"/>
      <c r="J75" s="32">
        <f>MAX(J72:J74)</f>
        <v>33.1</v>
      </c>
      <c r="K75" s="92"/>
      <c r="L75" s="87"/>
      <c r="M75" s="95"/>
      <c r="N75" s="96"/>
      <c r="O75" s="97"/>
    </row>
    <row r="76" spans="1:15" ht="12" customHeight="1" x14ac:dyDescent="0.3">
      <c r="A76" s="87">
        <v>17</v>
      </c>
      <c r="B76" s="90" t="s">
        <v>502</v>
      </c>
      <c r="C76" s="90" t="s">
        <v>503</v>
      </c>
      <c r="D76" s="98" t="s">
        <v>483</v>
      </c>
      <c r="E76" s="87">
        <v>232</v>
      </c>
      <c r="F76" s="87">
        <v>9.02</v>
      </c>
      <c r="G76" s="92">
        <f>IF(ISNA(VLOOKUP(F76,'[1]P-ti'!A$2:C$151,3,FALSE)),IF(ISNA(VLOOKUP(F76,'[1]P-ti'!A$2:C$151,3,TRUE)),0,VLOOKUP(F76,'[1]P-ti'!A$2:C$151,3,TRUE)-1),VLOOKUP(F76,'[1]P-ti'!A$2:C$151,3,FALSE))</f>
        <v>51</v>
      </c>
      <c r="H76" s="33">
        <v>0</v>
      </c>
      <c r="I76" s="92">
        <f>IF(ISNA(VLOOKUP(H79,'[1]P-ti'!E$2:I$151,3,TRUE)),0,VLOOKUP(H79,'[1]P-ti'!E$2:I$151,3,TRUE))</f>
        <v>0</v>
      </c>
      <c r="J76" s="33">
        <v>38.5</v>
      </c>
      <c r="K76" s="92">
        <f>IF(ISNA(VLOOKUP(J79,'[1]P-ti'!F$2:K$151,2,TRUE)),0,VLOOKUP(J79,'[1]P-ti'!F$2:K$151,2,TRUE))</f>
        <v>40</v>
      </c>
      <c r="L76" s="93" t="s">
        <v>746</v>
      </c>
      <c r="M76" s="95">
        <f>IF(ISNA(VLOOKUP(L76,'[1]P-ti'!B$2:C$151,2,FALSE)),IF(ISNA(VLOOKUP(L76,'[1]P-ti'!B$2:C$151,2,TRUE)),0,VLOOKUP(L76,'[1]P-ti'!B$2:C$151,2,TRUE)-1),VLOOKUP(L76,'[1]P-ti'!B$2:C$151,2,FALSE))</f>
        <v>5</v>
      </c>
      <c r="N76" s="96">
        <f>G76+I76+K76+M76</f>
        <v>96</v>
      </c>
      <c r="O76" s="97">
        <v>17</v>
      </c>
    </row>
    <row r="77" spans="1:15" ht="12" customHeight="1" x14ac:dyDescent="0.3">
      <c r="A77" s="87"/>
      <c r="B77" s="90"/>
      <c r="C77" s="90"/>
      <c r="D77" s="98"/>
      <c r="E77" s="87"/>
      <c r="F77" s="87"/>
      <c r="G77" s="92"/>
      <c r="H77" s="33">
        <v>0</v>
      </c>
      <c r="I77" s="92"/>
      <c r="J77" s="33"/>
      <c r="K77" s="92"/>
      <c r="L77" s="94"/>
      <c r="M77" s="95"/>
      <c r="N77" s="96"/>
      <c r="O77" s="97"/>
    </row>
    <row r="78" spans="1:15" ht="12" customHeight="1" x14ac:dyDescent="0.3">
      <c r="A78" s="87"/>
      <c r="B78" s="90"/>
      <c r="C78" s="90"/>
      <c r="D78" s="98"/>
      <c r="E78" s="87"/>
      <c r="F78" s="87"/>
      <c r="G78" s="92"/>
      <c r="H78" s="33">
        <v>0</v>
      </c>
      <c r="I78" s="92"/>
      <c r="J78" s="33"/>
      <c r="K78" s="92"/>
      <c r="L78" s="94"/>
      <c r="M78" s="95"/>
      <c r="N78" s="96"/>
      <c r="O78" s="97"/>
    </row>
    <row r="79" spans="1:15" ht="12" customHeight="1" x14ac:dyDescent="0.3">
      <c r="A79" s="87"/>
      <c r="B79" s="90"/>
      <c r="C79" s="90"/>
      <c r="D79" s="98"/>
      <c r="E79" s="87"/>
      <c r="F79" s="87"/>
      <c r="G79" s="92"/>
      <c r="H79" s="33">
        <f>MAX(H76:H78)</f>
        <v>0</v>
      </c>
      <c r="I79" s="92"/>
      <c r="J79" s="32">
        <f>MAX(J76:J78)</f>
        <v>38.5</v>
      </c>
      <c r="K79" s="92"/>
      <c r="L79" s="94"/>
      <c r="M79" s="95"/>
      <c r="N79" s="96"/>
      <c r="O79" s="97"/>
    </row>
    <row r="80" spans="1:15" ht="12" customHeight="1" x14ac:dyDescent="0.3">
      <c r="A80" s="87">
        <v>18</v>
      </c>
      <c r="B80" s="90" t="s">
        <v>465</v>
      </c>
      <c r="C80" s="90" t="s">
        <v>609</v>
      </c>
      <c r="D80" s="98" t="s">
        <v>443</v>
      </c>
      <c r="E80" s="87">
        <v>248</v>
      </c>
      <c r="F80" s="87">
        <v>9.9499999999999993</v>
      </c>
      <c r="G80" s="92">
        <f>IF(ISNA(VLOOKUP(F80,'[1]P-ti'!A$2:C$151,3,FALSE)),IF(ISNA(VLOOKUP(F80,'[1]P-ti'!A$2:C$151,3,TRUE)),0,VLOOKUP(F80,'[1]P-ti'!A$2:C$151,3,TRUE)-1),VLOOKUP(F80,'[1]P-ti'!A$2:C$151,3,FALSE))</f>
        <v>28</v>
      </c>
      <c r="H80" s="33">
        <v>0</v>
      </c>
      <c r="I80" s="92">
        <f>IF(ISNA(VLOOKUP(H83,'[1]P-ti'!E$2:I$151,3,TRUE)),0,VLOOKUP(H83,'[1]P-ti'!E$2:I$151,3,TRUE))</f>
        <v>14</v>
      </c>
      <c r="J80" s="33">
        <v>27.8</v>
      </c>
      <c r="K80" s="92">
        <f>IF(ISNA(VLOOKUP(J83,'[1]P-ti'!F$2:K$151,2,TRUE)),0,VLOOKUP(J83,'[1]P-ti'!F$2:K$151,2,TRUE))</f>
        <v>25</v>
      </c>
      <c r="L80" s="93" t="s">
        <v>747</v>
      </c>
      <c r="M80" s="95">
        <f>IF(ISNA(VLOOKUP(L80,'[1]P-ti'!B$2:C$151,2,FALSE)),IF(ISNA(VLOOKUP(L80,'[1]P-ti'!B$2:C$151,2,TRUE)),0,VLOOKUP(L80,'[1]P-ti'!B$2:C$151,2,TRUE)-1),VLOOKUP(L80,'[1]P-ti'!B$2:C$151,2,FALSE))</f>
        <v>0</v>
      </c>
      <c r="N80" s="96">
        <f>G80+I80+K80+M80</f>
        <v>67</v>
      </c>
      <c r="O80" s="97">
        <v>23</v>
      </c>
    </row>
    <row r="81" spans="1:15" ht="12" customHeight="1" x14ac:dyDescent="0.3">
      <c r="A81" s="87"/>
      <c r="B81" s="90"/>
      <c r="C81" s="90"/>
      <c r="D81" s="98"/>
      <c r="E81" s="87"/>
      <c r="F81" s="87"/>
      <c r="G81" s="92"/>
      <c r="H81" s="33">
        <v>3.55</v>
      </c>
      <c r="I81" s="92"/>
      <c r="J81" s="33"/>
      <c r="K81" s="92"/>
      <c r="L81" s="94"/>
      <c r="M81" s="95"/>
      <c r="N81" s="96"/>
      <c r="O81" s="97"/>
    </row>
    <row r="82" spans="1:15" ht="12" customHeight="1" x14ac:dyDescent="0.3">
      <c r="A82" s="87"/>
      <c r="B82" s="90"/>
      <c r="C82" s="90"/>
      <c r="D82" s="98"/>
      <c r="E82" s="87"/>
      <c r="F82" s="87"/>
      <c r="G82" s="92"/>
      <c r="H82" s="33">
        <v>0</v>
      </c>
      <c r="I82" s="92"/>
      <c r="J82" s="33"/>
      <c r="K82" s="92"/>
      <c r="L82" s="94"/>
      <c r="M82" s="95"/>
      <c r="N82" s="96"/>
      <c r="O82" s="97"/>
    </row>
    <row r="83" spans="1:15" ht="12.75" customHeight="1" x14ac:dyDescent="0.3">
      <c r="A83" s="87"/>
      <c r="B83" s="90"/>
      <c r="C83" s="90"/>
      <c r="D83" s="98"/>
      <c r="E83" s="87"/>
      <c r="F83" s="87"/>
      <c r="G83" s="92"/>
      <c r="H83" s="33">
        <f>MAX(H80:H82)</f>
        <v>3.55</v>
      </c>
      <c r="I83" s="92"/>
      <c r="J83" s="32">
        <f>MAX(J80:J82)</f>
        <v>27.8</v>
      </c>
      <c r="K83" s="92"/>
      <c r="L83" s="94"/>
      <c r="M83" s="95"/>
      <c r="N83" s="96"/>
      <c r="O83" s="97"/>
    </row>
    <row r="84" spans="1:15" ht="12.75" customHeight="1" x14ac:dyDescent="0.3">
      <c r="A84" s="87">
        <v>19</v>
      </c>
      <c r="B84" s="90" t="s">
        <v>404</v>
      </c>
      <c r="C84" s="90" t="s">
        <v>405</v>
      </c>
      <c r="D84" s="91" t="s">
        <v>391</v>
      </c>
      <c r="E84" s="87">
        <v>272</v>
      </c>
      <c r="F84" s="87">
        <v>9.5399999999999991</v>
      </c>
      <c r="G84" s="92">
        <f>IF(ISNA(VLOOKUP(F84,'[1]P-ti'!A$2:C$151,3,FALSE)),IF(ISNA(VLOOKUP(F84,'[1]P-ti'!A$2:C$151,3,TRUE)),0,VLOOKUP(F84,'[1]P-ti'!A$2:C$151,3,TRUE)-1),VLOOKUP(F84,'[1]P-ti'!A$2:C$151,3,FALSE))</f>
        <v>37</v>
      </c>
      <c r="H84" s="33">
        <v>3.52</v>
      </c>
      <c r="I84" s="92">
        <f>IF(ISNA(VLOOKUP(H87,'[1]P-ti'!E$2:I$151,3,TRUE)),0,VLOOKUP(H87,'[1]P-ti'!E$2:I$151,3,TRUE))</f>
        <v>20</v>
      </c>
      <c r="J84" s="33">
        <v>39.1</v>
      </c>
      <c r="K84" s="92">
        <f>IF(ISNA(VLOOKUP(J87,'[1]P-ti'!F$2:K$151,2,TRUE)),0,VLOOKUP(J87,'[1]P-ti'!F$2:K$151,2,TRUE))</f>
        <v>41</v>
      </c>
      <c r="L84" s="93" t="s">
        <v>748</v>
      </c>
      <c r="M84" s="95">
        <f>IF(ISNA(VLOOKUP(L84,'[1]P-ti'!B$2:C$151,2,FALSE)),IF(ISNA(VLOOKUP(L84,'[1]P-ti'!B$2:C$151,2,TRUE)),0,VLOOKUP(L84,'[1]P-ti'!B$2:C$151,2,TRUE)-1),VLOOKUP(L84,'[1]P-ti'!B$2:C$151,2,FALSE))</f>
        <v>4</v>
      </c>
      <c r="N84" s="96">
        <f>G84+I84+K84+M84</f>
        <v>102</v>
      </c>
      <c r="O84" s="97">
        <v>13</v>
      </c>
    </row>
    <row r="85" spans="1:15" ht="12.75" customHeight="1" x14ac:dyDescent="0.3">
      <c r="A85" s="87"/>
      <c r="B85" s="90"/>
      <c r="C85" s="90"/>
      <c r="D85" s="91"/>
      <c r="E85" s="87"/>
      <c r="F85" s="87"/>
      <c r="G85" s="92"/>
      <c r="H85" s="33">
        <v>3.68</v>
      </c>
      <c r="I85" s="92"/>
      <c r="J85" s="33"/>
      <c r="K85" s="92"/>
      <c r="L85" s="94"/>
      <c r="M85" s="95"/>
      <c r="N85" s="96"/>
      <c r="O85" s="97"/>
    </row>
    <row r="86" spans="1:15" ht="12.75" customHeight="1" x14ac:dyDescent="0.3">
      <c r="A86" s="87"/>
      <c r="B86" s="90"/>
      <c r="C86" s="90"/>
      <c r="D86" s="91"/>
      <c r="E86" s="87"/>
      <c r="F86" s="87"/>
      <c r="G86" s="92"/>
      <c r="H86" s="33">
        <v>3.74</v>
      </c>
      <c r="I86" s="92"/>
      <c r="J86" s="33"/>
      <c r="K86" s="92"/>
      <c r="L86" s="94"/>
      <c r="M86" s="95"/>
      <c r="N86" s="96"/>
      <c r="O86" s="97"/>
    </row>
    <row r="87" spans="1:15" ht="12.75" customHeight="1" x14ac:dyDescent="0.3">
      <c r="A87" s="87"/>
      <c r="B87" s="90"/>
      <c r="C87" s="90"/>
      <c r="D87" s="91"/>
      <c r="E87" s="87"/>
      <c r="F87" s="87"/>
      <c r="G87" s="92"/>
      <c r="H87" s="33">
        <f>MAX(H84:H86)</f>
        <v>3.74</v>
      </c>
      <c r="I87" s="92"/>
      <c r="J87" s="32">
        <f>MAX(J84:J86)</f>
        <v>39.1</v>
      </c>
      <c r="K87" s="92"/>
      <c r="L87" s="94"/>
      <c r="M87" s="95"/>
      <c r="N87" s="96"/>
      <c r="O87" s="97"/>
    </row>
    <row r="88" spans="1:15" ht="12.75" customHeight="1" x14ac:dyDescent="0.3">
      <c r="A88" s="87">
        <v>20</v>
      </c>
      <c r="B88" s="90" t="s">
        <v>406</v>
      </c>
      <c r="C88" s="90" t="s">
        <v>599</v>
      </c>
      <c r="D88" s="98" t="s">
        <v>589</v>
      </c>
      <c r="E88" s="87">
        <v>224</v>
      </c>
      <c r="F88" s="87">
        <v>9.76</v>
      </c>
      <c r="G88" s="92">
        <f>IF(ISNA(VLOOKUP(F88,'[1]P-ti'!A$2:C$151,3,FALSE)),IF(ISNA(VLOOKUP(F88,'[1]P-ti'!A$2:C$151,3,TRUE)),0,VLOOKUP(F88,'[1]P-ti'!A$2:C$151,3,TRUE)-1),VLOOKUP(F88,'[1]P-ti'!A$2:C$151,3,FALSE))</f>
        <v>32</v>
      </c>
      <c r="H88" s="33">
        <v>3.34</v>
      </c>
      <c r="I88" s="92">
        <f>IF(ISNA(VLOOKUP(H91,'[1]P-ti'!E$2:I$151,3,TRUE)),0,VLOOKUP(H91,'[1]P-ti'!E$2:I$151,3,TRUE))</f>
        <v>24</v>
      </c>
      <c r="J88" s="33">
        <v>48</v>
      </c>
      <c r="K88" s="92">
        <f>IF(ISNA(VLOOKUP(J91,'[1]P-ti'!F$2:K$151,2,TRUE)),0,VLOOKUP(J91,'[1]P-ti'!F$2:K$151,2,TRUE))</f>
        <v>54</v>
      </c>
      <c r="L88" s="93" t="s">
        <v>749</v>
      </c>
      <c r="M88" s="95">
        <f>IF(ISNA(VLOOKUP(L88,'[1]P-ti'!B$2:C$151,2,FALSE)),IF(ISNA(VLOOKUP(L88,'[1]P-ti'!B$2:C$151,2,TRUE)),0,VLOOKUP(L88,'[1]P-ti'!B$2:C$151,2,TRUE)-1),VLOOKUP(L88,'[1]P-ti'!B$2:C$151,2,FALSE))</f>
        <v>14</v>
      </c>
      <c r="N88" s="96">
        <f>G88+I88+K88+M88</f>
        <v>124</v>
      </c>
      <c r="O88" s="97">
        <v>8</v>
      </c>
    </row>
    <row r="89" spans="1:15" ht="12.75" customHeight="1" x14ac:dyDescent="0.3">
      <c r="A89" s="87"/>
      <c r="B89" s="90"/>
      <c r="C89" s="90"/>
      <c r="D89" s="98"/>
      <c r="E89" s="87"/>
      <c r="F89" s="87"/>
      <c r="G89" s="92"/>
      <c r="H89" s="33">
        <v>3.86</v>
      </c>
      <c r="I89" s="92"/>
      <c r="J89" s="33"/>
      <c r="K89" s="92"/>
      <c r="L89" s="94"/>
      <c r="M89" s="95"/>
      <c r="N89" s="96"/>
      <c r="O89" s="97"/>
    </row>
    <row r="90" spans="1:15" ht="12.75" customHeight="1" x14ac:dyDescent="0.3">
      <c r="A90" s="87"/>
      <c r="B90" s="90"/>
      <c r="C90" s="90"/>
      <c r="D90" s="98"/>
      <c r="E90" s="87"/>
      <c r="F90" s="87"/>
      <c r="G90" s="92"/>
      <c r="H90" s="33">
        <v>3.63</v>
      </c>
      <c r="I90" s="92"/>
      <c r="J90" s="33"/>
      <c r="K90" s="92"/>
      <c r="L90" s="94"/>
      <c r="M90" s="95"/>
      <c r="N90" s="96"/>
      <c r="O90" s="97"/>
    </row>
    <row r="91" spans="1:15" ht="12.75" customHeight="1" x14ac:dyDescent="0.3">
      <c r="A91" s="87"/>
      <c r="B91" s="90"/>
      <c r="C91" s="90"/>
      <c r="D91" s="98"/>
      <c r="E91" s="87"/>
      <c r="F91" s="87"/>
      <c r="G91" s="92"/>
      <c r="H91" s="33">
        <f>MAX(H88:H90)</f>
        <v>3.86</v>
      </c>
      <c r="I91" s="92"/>
      <c r="J91" s="32">
        <f>MAX(J88:J90)</f>
        <v>48</v>
      </c>
      <c r="K91" s="92"/>
      <c r="L91" s="94"/>
      <c r="M91" s="95"/>
      <c r="N91" s="96"/>
      <c r="O91" s="97"/>
    </row>
    <row r="92" spans="1:15" ht="12.75" customHeight="1" x14ac:dyDescent="0.3">
      <c r="A92" s="87">
        <v>21</v>
      </c>
      <c r="B92" s="90" t="s">
        <v>466</v>
      </c>
      <c r="C92" s="90" t="s">
        <v>467</v>
      </c>
      <c r="D92" s="98" t="s">
        <v>443</v>
      </c>
      <c r="E92" s="87">
        <v>247</v>
      </c>
      <c r="F92" s="87">
        <v>9.5399999999999991</v>
      </c>
      <c r="G92" s="92">
        <f>IF(ISNA(VLOOKUP(F92,'[1]P-ti'!A$2:C$151,3,FALSE)),IF(ISNA(VLOOKUP(F92,'[1]P-ti'!A$2:C$151,3,TRUE)),0,VLOOKUP(F92,'[1]P-ti'!A$2:C$151,3,TRUE)-1),VLOOKUP(F92,'[1]P-ti'!A$2:C$151,3,FALSE))</f>
        <v>37</v>
      </c>
      <c r="H92" s="33">
        <v>0</v>
      </c>
      <c r="I92" s="92">
        <f>IF(ISNA(VLOOKUP(H95,'[1]P-ti'!E$2:I$151,3,TRUE)),0,VLOOKUP(H95,'[1]P-ti'!E$2:I$151,3,TRUE))</f>
        <v>16</v>
      </c>
      <c r="J92" s="33">
        <v>25.2</v>
      </c>
      <c r="K92" s="92">
        <f>IF(ISNA(VLOOKUP(J95,'[1]P-ti'!F$2:K$151,2,TRUE)),0,VLOOKUP(J95,'[1]P-ti'!F$2:K$151,2,TRUE))</f>
        <v>21</v>
      </c>
      <c r="L92" s="93" t="s">
        <v>750</v>
      </c>
      <c r="M92" s="95">
        <f>IF(ISNA(VLOOKUP(L92,'[1]P-ti'!B$2:C$151,2,FALSE)),IF(ISNA(VLOOKUP(L92,'[1]P-ti'!B$2:C$151,2,TRUE)),0,VLOOKUP(L92,'[1]P-ti'!B$2:C$151,2,TRUE)-1),VLOOKUP(L92,'[1]P-ti'!B$2:C$151,2,FALSE))</f>
        <v>0</v>
      </c>
      <c r="N92" s="96">
        <f>G92+I92+K92+M92</f>
        <v>74</v>
      </c>
      <c r="O92" s="97">
        <v>20</v>
      </c>
    </row>
    <row r="93" spans="1:15" ht="12.75" customHeight="1" x14ac:dyDescent="0.3">
      <c r="A93" s="87"/>
      <c r="B93" s="90"/>
      <c r="C93" s="90"/>
      <c r="D93" s="98"/>
      <c r="E93" s="87"/>
      <c r="F93" s="87"/>
      <c r="G93" s="92"/>
      <c r="H93" s="33">
        <v>3.62</v>
      </c>
      <c r="I93" s="92"/>
      <c r="J93" s="33"/>
      <c r="K93" s="92"/>
      <c r="L93" s="94"/>
      <c r="M93" s="95"/>
      <c r="N93" s="96"/>
      <c r="O93" s="97"/>
    </row>
    <row r="94" spans="1:15" ht="12.75" customHeight="1" x14ac:dyDescent="0.3">
      <c r="A94" s="87"/>
      <c r="B94" s="90"/>
      <c r="C94" s="90"/>
      <c r="D94" s="98"/>
      <c r="E94" s="87"/>
      <c r="F94" s="87"/>
      <c r="G94" s="92"/>
      <c r="H94" s="33">
        <v>3.2</v>
      </c>
      <c r="I94" s="92"/>
      <c r="J94" s="33"/>
      <c r="K94" s="92"/>
      <c r="L94" s="94"/>
      <c r="M94" s="95"/>
      <c r="N94" s="96"/>
      <c r="O94" s="97"/>
    </row>
    <row r="95" spans="1:15" ht="12.75" customHeight="1" x14ac:dyDescent="0.3">
      <c r="A95" s="87"/>
      <c r="B95" s="90"/>
      <c r="C95" s="90"/>
      <c r="D95" s="98"/>
      <c r="E95" s="87"/>
      <c r="F95" s="87"/>
      <c r="G95" s="92"/>
      <c r="H95" s="33">
        <f>MAX(H92:H94)</f>
        <v>3.62</v>
      </c>
      <c r="I95" s="92"/>
      <c r="J95" s="32">
        <f>MAX(J92:J94)</f>
        <v>25.2</v>
      </c>
      <c r="K95" s="92"/>
      <c r="L95" s="94"/>
      <c r="M95" s="95"/>
      <c r="N95" s="96"/>
      <c r="O95" s="97"/>
    </row>
    <row r="96" spans="1:15" ht="12.75" customHeight="1" x14ac:dyDescent="0.3">
      <c r="A96" s="87">
        <v>22</v>
      </c>
      <c r="B96" s="90" t="s">
        <v>431</v>
      </c>
      <c r="C96" s="90" t="s">
        <v>504</v>
      </c>
      <c r="D96" s="98" t="s">
        <v>483</v>
      </c>
      <c r="E96" s="87">
        <v>231</v>
      </c>
      <c r="F96" s="87">
        <v>9.23</v>
      </c>
      <c r="G96" s="92">
        <f>IF(ISNA(VLOOKUP(F96,'[1]P-ti'!A$2:C$151,3,FALSE)),IF(ISNA(VLOOKUP(F96,'[1]P-ti'!A$2:C$151,3,TRUE)),0,VLOOKUP(F96,'[1]P-ti'!A$2:C$151,3,TRUE)-1),VLOOKUP(F96,'[1]P-ti'!A$2:C$151,3,FALSE))</f>
        <v>45</v>
      </c>
      <c r="H96" s="33">
        <v>3.89</v>
      </c>
      <c r="I96" s="92">
        <f>IF(ISNA(VLOOKUP(H99,'[1]P-ti'!E$2:I$151,3,TRUE)),0,VLOOKUP(H99,'[1]P-ti'!E$2:I$151,3,TRUE))</f>
        <v>27</v>
      </c>
      <c r="J96" s="33">
        <v>50.8</v>
      </c>
      <c r="K96" s="92">
        <f>IF(ISNA(VLOOKUP(J99,'[1]P-ti'!F$2:K$151,2,TRUE)),0,VLOOKUP(J99,'[1]P-ti'!F$2:K$151,2,TRUE))</f>
        <v>58</v>
      </c>
      <c r="L96" s="93" t="s">
        <v>751</v>
      </c>
      <c r="M96" s="95">
        <f>IF(ISNA(VLOOKUP(L96,'[1]P-ti'!B$2:C$151,2,FALSE)),IF(ISNA(VLOOKUP(L96,'[1]P-ti'!B$2:C$151,2,TRUE)),0,VLOOKUP(L96,'[1]P-ti'!B$2:C$151,2,TRUE)-1),VLOOKUP(L96,'[1]P-ti'!B$2:C$151,2,FALSE))</f>
        <v>18</v>
      </c>
      <c r="N96" s="96">
        <f>G96+I96+K96+M96</f>
        <v>148</v>
      </c>
      <c r="O96" s="97">
        <v>6</v>
      </c>
    </row>
    <row r="97" spans="1:15" ht="12.75" customHeight="1" x14ac:dyDescent="0.3">
      <c r="A97" s="87"/>
      <c r="B97" s="90"/>
      <c r="C97" s="90"/>
      <c r="D97" s="98"/>
      <c r="E97" s="87"/>
      <c r="F97" s="87"/>
      <c r="G97" s="92"/>
      <c r="H97" s="33">
        <v>3.95</v>
      </c>
      <c r="I97" s="92"/>
      <c r="J97" s="33"/>
      <c r="K97" s="92"/>
      <c r="L97" s="94"/>
      <c r="M97" s="95"/>
      <c r="N97" s="96"/>
      <c r="O97" s="97"/>
    </row>
    <row r="98" spans="1:15" ht="12.75" customHeight="1" x14ac:dyDescent="0.3">
      <c r="A98" s="87"/>
      <c r="B98" s="90"/>
      <c r="C98" s="90"/>
      <c r="D98" s="98"/>
      <c r="E98" s="87"/>
      <c r="F98" s="87"/>
      <c r="G98" s="92"/>
      <c r="H98" s="33">
        <v>0</v>
      </c>
      <c r="I98" s="92"/>
      <c r="J98" s="33"/>
      <c r="K98" s="92"/>
      <c r="L98" s="94"/>
      <c r="M98" s="95"/>
      <c r="N98" s="96"/>
      <c r="O98" s="97"/>
    </row>
    <row r="99" spans="1:15" ht="12.75" customHeight="1" x14ac:dyDescent="0.3">
      <c r="A99" s="87"/>
      <c r="B99" s="90"/>
      <c r="C99" s="90"/>
      <c r="D99" s="98"/>
      <c r="E99" s="87"/>
      <c r="F99" s="87"/>
      <c r="G99" s="92"/>
      <c r="H99" s="33">
        <f>MAX(H96:H98)</f>
        <v>3.95</v>
      </c>
      <c r="I99" s="92"/>
      <c r="J99" s="32">
        <f>MAX(J96:J98)</f>
        <v>50.8</v>
      </c>
      <c r="K99" s="92"/>
      <c r="L99" s="94"/>
      <c r="M99" s="95"/>
      <c r="N99" s="96"/>
      <c r="O99" s="97"/>
    </row>
    <row r="100" spans="1:15" ht="12.75" customHeight="1" x14ac:dyDescent="0.3">
      <c r="A100" s="87">
        <v>23</v>
      </c>
      <c r="B100" s="90" t="s">
        <v>615</v>
      </c>
      <c r="C100" s="90" t="s">
        <v>616</v>
      </c>
      <c r="D100" s="98" t="s">
        <v>617</v>
      </c>
      <c r="E100" s="87">
        <v>223</v>
      </c>
      <c r="F100" s="87">
        <v>10</v>
      </c>
      <c r="G100" s="92">
        <f>IF(ISNA(VLOOKUP(F100,'[1]P-ti'!A$2:C$151,3,FALSE)),IF(ISNA(VLOOKUP(F100,'[1]P-ti'!A$2:C$151,3,TRUE)),0,VLOOKUP(F100,'[1]P-ti'!A$2:C$151,3,TRUE)-1),VLOOKUP(F100,'[1]P-ti'!A$2:C$151,3,FALSE))</f>
        <v>26</v>
      </c>
      <c r="H100" s="33">
        <v>3.3</v>
      </c>
      <c r="I100" s="92">
        <f>IF(ISNA(VLOOKUP(H103,'[1]P-ti'!E$2:I$151,3,TRUE)),0,VLOOKUP(H103,'[1]P-ti'!E$2:I$151,3,TRUE))</f>
        <v>5</v>
      </c>
      <c r="J100" s="33">
        <v>45.8</v>
      </c>
      <c r="K100" s="92">
        <f>IF(ISNA(VLOOKUP(J103,'[1]P-ti'!F$2:K$151,2,TRUE)),0,VLOOKUP(J103,'[1]P-ti'!F$2:K$151,2,TRUE))</f>
        <v>51</v>
      </c>
      <c r="L100" s="93" t="s">
        <v>752</v>
      </c>
      <c r="M100" s="95">
        <f>IF(ISNA(VLOOKUP(L100,'[1]P-ti'!B$2:C$151,2,FALSE)),IF(ISNA(VLOOKUP(L100,'[1]P-ti'!B$2:C$151,2,TRUE)),0,VLOOKUP(L100,'[1]P-ti'!B$2:C$151,2,TRUE)-1),VLOOKUP(L100,'[1]P-ti'!B$2:C$151,2,FALSE))</f>
        <v>7</v>
      </c>
      <c r="N100" s="96">
        <f>G100+I100+K100+M100</f>
        <v>89</v>
      </c>
      <c r="O100" s="97">
        <v>19</v>
      </c>
    </row>
    <row r="101" spans="1:15" ht="12.75" customHeight="1" x14ac:dyDescent="0.3">
      <c r="A101" s="87"/>
      <c r="B101" s="90"/>
      <c r="C101" s="90"/>
      <c r="D101" s="98"/>
      <c r="E101" s="87"/>
      <c r="F101" s="87"/>
      <c r="G101" s="92"/>
      <c r="H101" s="33">
        <v>0</v>
      </c>
      <c r="I101" s="92"/>
      <c r="J101" s="33"/>
      <c r="K101" s="92"/>
      <c r="L101" s="94"/>
      <c r="M101" s="95"/>
      <c r="N101" s="96"/>
      <c r="O101" s="97"/>
    </row>
    <row r="102" spans="1:15" ht="12.75" customHeight="1" x14ac:dyDescent="0.3">
      <c r="A102" s="87"/>
      <c r="B102" s="90"/>
      <c r="C102" s="90"/>
      <c r="D102" s="98"/>
      <c r="E102" s="87"/>
      <c r="F102" s="87"/>
      <c r="G102" s="92"/>
      <c r="H102" s="33">
        <v>0</v>
      </c>
      <c r="I102" s="92"/>
      <c r="J102" s="33"/>
      <c r="K102" s="92"/>
      <c r="L102" s="94"/>
      <c r="M102" s="95"/>
      <c r="N102" s="96"/>
      <c r="O102" s="97"/>
    </row>
    <row r="103" spans="1:15" ht="21" customHeight="1" x14ac:dyDescent="0.3">
      <c r="A103" s="87"/>
      <c r="B103" s="90"/>
      <c r="C103" s="90"/>
      <c r="D103" s="98"/>
      <c r="E103" s="87"/>
      <c r="F103" s="87"/>
      <c r="G103" s="92"/>
      <c r="H103" s="33">
        <f>MAX(H100:H102)</f>
        <v>3.3</v>
      </c>
      <c r="I103" s="92"/>
      <c r="J103" s="32">
        <f>MAX(J100:J102)</f>
        <v>45.8</v>
      </c>
      <c r="K103" s="92"/>
      <c r="L103" s="94"/>
      <c r="M103" s="95"/>
      <c r="N103" s="96"/>
      <c r="O103" s="97"/>
    </row>
    <row r="104" spans="1:15" x14ac:dyDescent="0.3">
      <c r="A104" s="87">
        <v>24</v>
      </c>
      <c r="B104" s="90" t="s">
        <v>618</v>
      </c>
      <c r="C104" s="90" t="s">
        <v>619</v>
      </c>
      <c r="D104" s="98" t="s">
        <v>617</v>
      </c>
      <c r="E104" s="87">
        <v>222</v>
      </c>
      <c r="F104" s="87">
        <v>9.76</v>
      </c>
      <c r="G104" s="92">
        <f>IF(ISNA(VLOOKUP(F104,'[1]P-ti'!A$2:C$151,3,FALSE)),IF(ISNA(VLOOKUP(F104,'[1]P-ti'!A$2:C$151,3,TRUE)),0,VLOOKUP(F104,'[1]P-ti'!A$2:C$151,3,TRUE)-1),VLOOKUP(F104,'[1]P-ti'!A$2:C$151,3,FALSE))</f>
        <v>32</v>
      </c>
      <c r="H104" s="33">
        <v>0</v>
      </c>
      <c r="I104" s="92">
        <f>IF(ISNA(VLOOKUP(H107,'[1]P-ti'!E$2:I$151,3,TRUE)),0,VLOOKUP(H107,'[1]P-ti'!E$2:I$151,3,TRUE))</f>
        <v>23</v>
      </c>
      <c r="J104" s="33">
        <v>51.9</v>
      </c>
      <c r="K104" s="92">
        <f>IF(ISNA(VLOOKUP(J107,'[1]P-ti'!F$2:K$151,2,TRUE)),0,VLOOKUP(J107,'[1]P-ti'!F$2:K$151,2,TRUE))</f>
        <v>60</v>
      </c>
      <c r="L104" s="93" t="s">
        <v>753</v>
      </c>
      <c r="M104" s="95">
        <f>IF(ISNA(VLOOKUP(L104,'[1]P-ti'!B$2:C$151,2,FALSE)),IF(ISNA(VLOOKUP(L104,'[1]P-ti'!B$2:C$151,2,TRUE)),0,VLOOKUP(L104,'[1]P-ti'!B$2:C$151,2,TRUE)-1),VLOOKUP(L104,'[1]P-ti'!B$2:C$151,2,FALSE))</f>
        <v>1</v>
      </c>
      <c r="N104" s="96">
        <f>G104+I104+K104+M104</f>
        <v>116</v>
      </c>
      <c r="O104" s="97">
        <v>9</v>
      </c>
    </row>
    <row r="105" spans="1:15" x14ac:dyDescent="0.3">
      <c r="A105" s="87"/>
      <c r="B105" s="90"/>
      <c r="C105" s="90"/>
      <c r="D105" s="98"/>
      <c r="E105" s="87"/>
      <c r="F105" s="87"/>
      <c r="G105" s="92"/>
      <c r="H105" s="33">
        <v>3.83</v>
      </c>
      <c r="I105" s="92"/>
      <c r="J105" s="33"/>
      <c r="K105" s="92"/>
      <c r="L105" s="94"/>
      <c r="M105" s="95"/>
      <c r="N105" s="96"/>
      <c r="O105" s="97"/>
    </row>
    <row r="106" spans="1:15" x14ac:dyDescent="0.3">
      <c r="A106" s="87"/>
      <c r="B106" s="90"/>
      <c r="C106" s="90"/>
      <c r="D106" s="98"/>
      <c r="E106" s="87"/>
      <c r="F106" s="87"/>
      <c r="G106" s="92"/>
      <c r="H106" s="33">
        <v>3.75</v>
      </c>
      <c r="I106" s="92"/>
      <c r="J106" s="33"/>
      <c r="K106" s="92"/>
      <c r="L106" s="94"/>
      <c r="M106" s="95"/>
      <c r="N106" s="96"/>
      <c r="O106" s="97"/>
    </row>
    <row r="107" spans="1:15" x14ac:dyDescent="0.3">
      <c r="A107" s="87"/>
      <c r="B107" s="90"/>
      <c r="C107" s="90"/>
      <c r="D107" s="98"/>
      <c r="E107" s="87"/>
      <c r="F107" s="87"/>
      <c r="G107" s="92"/>
      <c r="H107" s="33">
        <f>MAX(H104:H106)</f>
        <v>3.83</v>
      </c>
      <c r="I107" s="92"/>
      <c r="J107" s="32">
        <f>MAX(J104:J106)</f>
        <v>51.9</v>
      </c>
      <c r="K107" s="92"/>
      <c r="L107" s="94"/>
      <c r="M107" s="95"/>
      <c r="N107" s="96"/>
      <c r="O107" s="97"/>
    </row>
    <row r="108" spans="1:15" x14ac:dyDescent="0.3">
      <c r="A108" s="87">
        <v>25</v>
      </c>
      <c r="B108" s="90" t="s">
        <v>620</v>
      </c>
      <c r="C108" s="90" t="s">
        <v>621</v>
      </c>
      <c r="D108" s="98" t="s">
        <v>617</v>
      </c>
      <c r="E108" s="87">
        <v>221</v>
      </c>
      <c r="F108" s="87">
        <v>8.86</v>
      </c>
      <c r="G108" s="92">
        <f>IF(ISNA(VLOOKUP(F108,'[1]P-ti'!A$2:C$151,3,FALSE)),IF(ISNA(VLOOKUP(F108,'[1]P-ti'!A$2:C$151,3,TRUE)),0,VLOOKUP(F108,'[1]P-ti'!A$2:C$151,3,TRUE)-1),VLOOKUP(F108,'[1]P-ti'!A$2:C$151,3,FALSE))</f>
        <v>56</v>
      </c>
      <c r="H108" s="33">
        <v>4.05</v>
      </c>
      <c r="I108" s="92">
        <f>IF(ISNA(VLOOKUP(H111,'[1]P-ti'!E$2:I$151,3,TRUE)),0,VLOOKUP(H111,'[1]P-ti'!E$2:I$151,3,TRUE))</f>
        <v>40</v>
      </c>
      <c r="J108" s="33">
        <v>48.2</v>
      </c>
      <c r="K108" s="92">
        <f>IF(ISNA(VLOOKUP(J111,'[1]P-ti'!F$2:K$151,2,TRUE)),0,VLOOKUP(J111,'[1]P-ti'!F$2:K$151,2,TRUE))</f>
        <v>54</v>
      </c>
      <c r="L108" s="93" t="s">
        <v>754</v>
      </c>
      <c r="M108" s="95">
        <f>IF(ISNA(VLOOKUP(L108,'[1]P-ti'!B$2:C$151,2,FALSE)),IF(ISNA(VLOOKUP(L108,'[1]P-ti'!B$2:C$151,2,TRUE)),0,VLOOKUP(L108,'[1]P-ti'!B$2:C$151,2,TRUE)-1),VLOOKUP(L108,'[1]P-ti'!B$2:C$151,2,FALSE))</f>
        <v>0</v>
      </c>
      <c r="N108" s="96">
        <f>G108+I108+K108+M108</f>
        <v>150</v>
      </c>
      <c r="O108" s="97">
        <v>5</v>
      </c>
    </row>
    <row r="109" spans="1:15" x14ac:dyDescent="0.3">
      <c r="A109" s="87"/>
      <c r="B109" s="90"/>
      <c r="C109" s="90"/>
      <c r="D109" s="98"/>
      <c r="E109" s="87"/>
      <c r="F109" s="87"/>
      <c r="G109" s="92"/>
      <c r="H109" s="33">
        <v>4.33</v>
      </c>
      <c r="I109" s="92"/>
      <c r="J109" s="33"/>
      <c r="K109" s="92"/>
      <c r="L109" s="94"/>
      <c r="M109" s="95"/>
      <c r="N109" s="96"/>
      <c r="O109" s="97"/>
    </row>
    <row r="110" spans="1:15" ht="21.75" customHeight="1" x14ac:dyDescent="0.3">
      <c r="A110" s="87"/>
      <c r="B110" s="90"/>
      <c r="C110" s="90"/>
      <c r="D110" s="98"/>
      <c r="E110" s="87"/>
      <c r="F110" s="87"/>
      <c r="G110" s="92"/>
      <c r="H110" s="33">
        <v>0</v>
      </c>
      <c r="I110" s="92"/>
      <c r="J110" s="33"/>
      <c r="K110" s="92"/>
      <c r="L110" s="94"/>
      <c r="M110" s="95"/>
      <c r="N110" s="96"/>
      <c r="O110" s="97"/>
    </row>
    <row r="111" spans="1:15" x14ac:dyDescent="0.3">
      <c r="A111" s="87"/>
      <c r="B111" s="90"/>
      <c r="C111" s="90"/>
      <c r="D111" s="98"/>
      <c r="E111" s="87"/>
      <c r="F111" s="87"/>
      <c r="G111" s="92"/>
      <c r="H111" s="33">
        <f>MAX(H108:H110)</f>
        <v>4.33</v>
      </c>
      <c r="I111" s="92"/>
      <c r="J111" s="32">
        <f>MAX(J108:J110)</f>
        <v>48.2</v>
      </c>
      <c r="K111" s="92"/>
      <c r="L111" s="94"/>
      <c r="M111" s="95"/>
      <c r="N111" s="96"/>
      <c r="O111" s="97"/>
    </row>
    <row r="112" spans="1:15" ht="12" customHeight="1" x14ac:dyDescent="0.3">
      <c r="A112" s="87"/>
      <c r="B112" s="90"/>
      <c r="C112" s="90"/>
      <c r="D112" s="98"/>
      <c r="E112" s="87"/>
      <c r="F112" s="87"/>
      <c r="G112" s="92">
        <f>IF(ISNA(VLOOKUP(F112,'[1]P-ti'!A$2:C$151,3,FALSE)),IF(ISNA(VLOOKUP(F112,'[1]P-ti'!A$2:C$151,3,TRUE)),0,VLOOKUP(F112,'[1]P-ti'!A$2:C$151,3,TRUE)-1),VLOOKUP(F112,'[1]P-ti'!A$2:C$151,3,FALSE))</f>
        <v>0</v>
      </c>
      <c r="H112" s="33"/>
      <c r="I112" s="92">
        <f>IF(ISNA(VLOOKUP(H115,'[1]P-ti'!E$2:I$151,3,TRUE)),0,VLOOKUP(H115,'[1]P-ti'!E$2:I$151,3,TRUE))</f>
        <v>0</v>
      </c>
      <c r="J112" s="33"/>
      <c r="K112" s="92">
        <f>IF(ISNA(VLOOKUP(J115,'[1]P-ti'!F$2:K$151,2,TRUE)),0,VLOOKUP(J115,'[1]P-ti'!F$2:K$151,2,TRUE))</f>
        <v>0</v>
      </c>
      <c r="L112" s="93"/>
      <c r="M112" s="95">
        <f>IF(ISNA(VLOOKUP(L112,'[1]P-ti'!B$2:C$151,2,FALSE)),IF(ISNA(VLOOKUP(L112,'[1]P-ti'!B$2:C$151,2,TRUE)),0,VLOOKUP(L112,'[1]P-ti'!B$2:C$151,2,TRUE)-1),VLOOKUP(L112,'[1]P-ti'!B$2:C$151,2,FALSE))</f>
        <v>0</v>
      </c>
      <c r="N112" s="96">
        <f t="shared" ref="N112" si="0">G112+I112+K112+M112</f>
        <v>0</v>
      </c>
      <c r="O112" s="86"/>
    </row>
    <row r="113" spans="1:15" ht="12" customHeight="1" x14ac:dyDescent="0.3">
      <c r="A113" s="87"/>
      <c r="B113" s="90"/>
      <c r="C113" s="90"/>
      <c r="D113" s="98"/>
      <c r="E113" s="87"/>
      <c r="F113" s="87"/>
      <c r="G113" s="92"/>
      <c r="H113" s="33"/>
      <c r="I113" s="92"/>
      <c r="J113" s="33"/>
      <c r="K113" s="92"/>
      <c r="L113" s="94"/>
      <c r="M113" s="95"/>
      <c r="N113" s="96"/>
      <c r="O113" s="86"/>
    </row>
    <row r="114" spans="1:15" ht="12" customHeight="1" x14ac:dyDescent="0.3">
      <c r="A114" s="87"/>
      <c r="B114" s="90"/>
      <c r="C114" s="90"/>
      <c r="D114" s="98"/>
      <c r="E114" s="87"/>
      <c r="F114" s="87"/>
      <c r="G114" s="92"/>
      <c r="H114" s="33"/>
      <c r="I114" s="92"/>
      <c r="J114" s="33"/>
      <c r="K114" s="92"/>
      <c r="L114" s="94"/>
      <c r="M114" s="95"/>
      <c r="N114" s="96"/>
      <c r="O114" s="86"/>
    </row>
    <row r="115" spans="1:15" ht="12" customHeight="1" x14ac:dyDescent="0.3">
      <c r="A115" s="87"/>
      <c r="B115" s="90"/>
      <c r="C115" s="90"/>
      <c r="D115" s="98"/>
      <c r="E115" s="87"/>
      <c r="F115" s="87"/>
      <c r="G115" s="92"/>
      <c r="H115" s="33">
        <f t="shared" ref="H115" si="1">MAX(H112:H114)</f>
        <v>0</v>
      </c>
      <c r="I115" s="92"/>
      <c r="J115" s="32">
        <f t="shared" ref="J115" si="2">MAX(J112:J114)</f>
        <v>0</v>
      </c>
      <c r="K115" s="92"/>
      <c r="L115" s="94"/>
      <c r="M115" s="95"/>
      <c r="N115" s="96"/>
      <c r="O115" s="86"/>
    </row>
    <row r="116" spans="1:15" ht="12" customHeight="1" x14ac:dyDescent="0.3">
      <c r="A116" s="87"/>
      <c r="B116" s="90"/>
      <c r="C116" s="90"/>
      <c r="D116" s="91"/>
      <c r="E116" s="87"/>
      <c r="F116" s="87"/>
      <c r="G116" s="92">
        <f>IF(ISNA(VLOOKUP(F116,'[1]P-ti'!A$2:C$151,3,FALSE)),IF(ISNA(VLOOKUP(F116,'[1]P-ti'!A$2:C$151,3,TRUE)),0,VLOOKUP(F116,'[1]P-ti'!A$2:C$151,3,TRUE)-1),VLOOKUP(F116,'[1]P-ti'!A$2:C$151,3,FALSE))</f>
        <v>0</v>
      </c>
      <c r="H116" s="33"/>
      <c r="I116" s="92">
        <f>IF(ISNA(VLOOKUP(H119,'[1]P-ti'!E$2:I$151,3,TRUE)),0,VLOOKUP(H119,'[1]P-ti'!E$2:I$151,3,TRUE))</f>
        <v>0</v>
      </c>
      <c r="J116" s="84"/>
      <c r="K116" s="92">
        <f>IF(ISNA(VLOOKUP(J119,'[1]P-ti'!F$2:K$151,2,TRUE)),0,VLOOKUP(J119,'[1]P-ti'!F$2:K$151,2,TRUE))</f>
        <v>0</v>
      </c>
      <c r="L116" s="93"/>
      <c r="M116" s="95">
        <f>IF(ISNA(VLOOKUP(L116,'[1]P-ti'!B$2:C$151,2,FALSE)),IF(ISNA(VLOOKUP(L116,'[1]P-ti'!B$2:C$151,2,TRUE)),0,VLOOKUP(L116,'[1]P-ti'!B$2:C$151,2,TRUE)-1),VLOOKUP(L116,'[1]P-ti'!B$2:C$151,2,FALSE))</f>
        <v>0</v>
      </c>
      <c r="N116" s="96">
        <f t="shared" ref="N116" si="3">G116+I116+K116+M116</f>
        <v>0</v>
      </c>
      <c r="O116" s="86"/>
    </row>
    <row r="117" spans="1:15" ht="12" customHeight="1" x14ac:dyDescent="0.3">
      <c r="A117" s="87"/>
      <c r="B117" s="90"/>
      <c r="C117" s="90"/>
      <c r="D117" s="91"/>
      <c r="E117" s="87"/>
      <c r="F117" s="87"/>
      <c r="G117" s="92"/>
      <c r="H117" s="33"/>
      <c r="I117" s="92"/>
      <c r="J117" s="33"/>
      <c r="K117" s="92"/>
      <c r="L117" s="94"/>
      <c r="M117" s="95"/>
      <c r="N117" s="96"/>
      <c r="O117" s="86"/>
    </row>
    <row r="118" spans="1:15" ht="12" customHeight="1" x14ac:dyDescent="0.3">
      <c r="A118" s="87"/>
      <c r="B118" s="90"/>
      <c r="C118" s="90"/>
      <c r="D118" s="91"/>
      <c r="E118" s="87"/>
      <c r="F118" s="87"/>
      <c r="G118" s="92"/>
      <c r="H118" s="33"/>
      <c r="I118" s="92"/>
      <c r="J118" s="33"/>
      <c r="K118" s="92"/>
      <c r="L118" s="94"/>
      <c r="M118" s="95"/>
      <c r="N118" s="96"/>
      <c r="O118" s="86"/>
    </row>
    <row r="119" spans="1:15" ht="12" customHeight="1" x14ac:dyDescent="0.3">
      <c r="A119" s="87"/>
      <c r="B119" s="90"/>
      <c r="C119" s="90"/>
      <c r="D119" s="91"/>
      <c r="E119" s="87"/>
      <c r="F119" s="87"/>
      <c r="G119" s="92"/>
      <c r="H119" s="33">
        <f t="shared" ref="H119" si="4">MAX(H116:H118)</f>
        <v>0</v>
      </c>
      <c r="I119" s="92"/>
      <c r="J119" s="32">
        <f t="shared" ref="J119" si="5">MAX(J116:J118)</f>
        <v>0</v>
      </c>
      <c r="K119" s="92"/>
      <c r="L119" s="94"/>
      <c r="M119" s="95"/>
      <c r="N119" s="96"/>
      <c r="O119" s="86"/>
    </row>
    <row r="120" spans="1:15" ht="12" customHeight="1" x14ac:dyDescent="0.3">
      <c r="A120" s="87"/>
      <c r="B120" s="90"/>
      <c r="C120" s="90"/>
      <c r="D120" s="91"/>
      <c r="E120" s="87"/>
      <c r="F120" s="87"/>
      <c r="G120" s="92">
        <f>IF(ISNA(VLOOKUP(F120,'[1]P-ti'!A$2:C$151,3,FALSE)),IF(ISNA(VLOOKUP(F120,'[1]P-ti'!A$2:C$151,3,TRUE)),0,VLOOKUP(F120,'[1]P-ti'!A$2:C$151,3,TRUE)-1),VLOOKUP(F120,'[1]P-ti'!A$2:C$151,3,FALSE))</f>
        <v>0</v>
      </c>
      <c r="H120" s="33"/>
      <c r="I120" s="92">
        <f>IF(ISNA(VLOOKUP(H123,'[1]P-ti'!E$2:I$151,3,TRUE)),0,VLOOKUP(H123,'[1]P-ti'!E$2:I$151,3,TRUE))</f>
        <v>0</v>
      </c>
      <c r="J120" s="33"/>
      <c r="K120" s="92">
        <f>IF(ISNA(VLOOKUP(J123,'[1]P-ti'!F$2:K$151,2,TRUE)),0,VLOOKUP(J123,'[1]P-ti'!F$2:K$151,2,TRUE))</f>
        <v>0</v>
      </c>
      <c r="L120" s="93"/>
      <c r="M120" s="95">
        <f>IF(ISNA(VLOOKUP(L120,'[1]P-ti'!B$2:C$151,2,FALSE)),IF(ISNA(VLOOKUP(L120,'[1]P-ti'!B$2:C$151,2,TRUE)),0,VLOOKUP(L120,'[1]P-ti'!B$2:C$151,2,TRUE)-1),VLOOKUP(L120,'[1]P-ti'!B$2:C$151,2,FALSE))</f>
        <v>0</v>
      </c>
      <c r="N120" s="96">
        <f t="shared" ref="N120" si="6">G120+I120+K120+M120</f>
        <v>0</v>
      </c>
      <c r="O120" s="86"/>
    </row>
    <row r="121" spans="1:15" ht="12" customHeight="1" x14ac:dyDescent="0.3">
      <c r="A121" s="87"/>
      <c r="B121" s="90"/>
      <c r="C121" s="90"/>
      <c r="D121" s="91"/>
      <c r="E121" s="87"/>
      <c r="F121" s="87"/>
      <c r="G121" s="92"/>
      <c r="H121" s="33"/>
      <c r="I121" s="92"/>
      <c r="J121" s="33"/>
      <c r="K121" s="92"/>
      <c r="L121" s="94"/>
      <c r="M121" s="95"/>
      <c r="N121" s="96"/>
      <c r="O121" s="86"/>
    </row>
    <row r="122" spans="1:15" ht="12" customHeight="1" x14ac:dyDescent="0.3">
      <c r="A122" s="87"/>
      <c r="B122" s="90"/>
      <c r="C122" s="90"/>
      <c r="D122" s="91"/>
      <c r="E122" s="87"/>
      <c r="F122" s="87"/>
      <c r="G122" s="92"/>
      <c r="H122" s="33"/>
      <c r="I122" s="92"/>
      <c r="J122" s="33"/>
      <c r="K122" s="92"/>
      <c r="L122" s="94"/>
      <c r="M122" s="95"/>
      <c r="N122" s="96"/>
      <c r="O122" s="86"/>
    </row>
    <row r="123" spans="1:15" ht="12" customHeight="1" x14ac:dyDescent="0.3">
      <c r="A123" s="87"/>
      <c r="B123" s="90"/>
      <c r="C123" s="90"/>
      <c r="D123" s="91"/>
      <c r="E123" s="87"/>
      <c r="F123" s="87"/>
      <c r="G123" s="92"/>
      <c r="H123" s="33">
        <f t="shared" ref="H123" si="7">MAX(H120:H122)</f>
        <v>0</v>
      </c>
      <c r="I123" s="92"/>
      <c r="J123" s="32">
        <f t="shared" ref="J123" si="8">MAX(J120:J122)</f>
        <v>0</v>
      </c>
      <c r="K123" s="92"/>
      <c r="L123" s="94"/>
      <c r="M123" s="95"/>
      <c r="N123" s="96"/>
      <c r="O123" s="86"/>
    </row>
    <row r="124" spans="1:15" ht="12" customHeight="1" x14ac:dyDescent="0.3">
      <c r="A124" s="87"/>
      <c r="B124" s="90"/>
      <c r="C124" s="90"/>
      <c r="D124" s="91"/>
      <c r="E124" s="87"/>
      <c r="F124" s="87"/>
      <c r="G124" s="92">
        <f>IF(ISNA(VLOOKUP(F124,'[1]P-ti'!A$2:C$151,3,FALSE)),IF(ISNA(VLOOKUP(F124,'[1]P-ti'!A$2:C$151,3,TRUE)),0,VLOOKUP(F124,'[1]P-ti'!A$2:C$151,3,TRUE)-1),VLOOKUP(F124,'[1]P-ti'!A$2:C$151,3,FALSE))</f>
        <v>0</v>
      </c>
      <c r="H124" s="33"/>
      <c r="I124" s="92">
        <f>IF(ISNA(VLOOKUP(H127,'[1]P-ti'!E$2:I$151,3,TRUE)),0,VLOOKUP(H127,'[1]P-ti'!E$2:I$151,3,TRUE))</f>
        <v>0</v>
      </c>
      <c r="J124" s="33"/>
      <c r="K124" s="92">
        <f>IF(ISNA(VLOOKUP(J127,'[1]P-ti'!F$2:K$151,2,TRUE)),0,VLOOKUP(J127,'[1]P-ti'!F$2:K$151,2,TRUE))</f>
        <v>0</v>
      </c>
      <c r="L124" s="93"/>
      <c r="M124" s="95">
        <f>IF(ISNA(VLOOKUP(L124,'[1]P-ti'!B$2:C$151,2,FALSE)),IF(ISNA(VLOOKUP(L124,'[1]P-ti'!B$2:C$151,2,TRUE)),0,VLOOKUP(L124,'[1]P-ti'!B$2:C$151,2,TRUE)-1),VLOOKUP(L124,'[1]P-ti'!B$2:C$151,2,FALSE))</f>
        <v>0</v>
      </c>
      <c r="N124" s="96">
        <f t="shared" ref="N124" si="9">G124+I124+K124+M124</f>
        <v>0</v>
      </c>
      <c r="O124" s="86"/>
    </row>
    <row r="125" spans="1:15" ht="12" customHeight="1" x14ac:dyDescent="0.3">
      <c r="A125" s="87"/>
      <c r="B125" s="90"/>
      <c r="C125" s="90"/>
      <c r="D125" s="91"/>
      <c r="E125" s="87"/>
      <c r="F125" s="87"/>
      <c r="G125" s="92"/>
      <c r="H125" s="33"/>
      <c r="I125" s="92"/>
      <c r="J125" s="33"/>
      <c r="K125" s="92"/>
      <c r="L125" s="94"/>
      <c r="M125" s="95"/>
      <c r="N125" s="96"/>
      <c r="O125" s="86"/>
    </row>
    <row r="126" spans="1:15" ht="12" customHeight="1" x14ac:dyDescent="0.3">
      <c r="A126" s="87"/>
      <c r="B126" s="90"/>
      <c r="C126" s="90"/>
      <c r="D126" s="91"/>
      <c r="E126" s="87"/>
      <c r="F126" s="87"/>
      <c r="G126" s="92"/>
      <c r="H126" s="33"/>
      <c r="I126" s="92"/>
      <c r="J126" s="33"/>
      <c r="K126" s="92"/>
      <c r="L126" s="94"/>
      <c r="M126" s="95"/>
      <c r="N126" s="96"/>
      <c r="O126" s="86"/>
    </row>
    <row r="127" spans="1:15" ht="12" customHeight="1" x14ac:dyDescent="0.3">
      <c r="A127" s="87"/>
      <c r="B127" s="90"/>
      <c r="C127" s="90"/>
      <c r="D127" s="91"/>
      <c r="E127" s="87"/>
      <c r="F127" s="87"/>
      <c r="G127" s="92"/>
      <c r="H127" s="33">
        <f t="shared" ref="H127" si="10">MAX(H124:H126)</f>
        <v>0</v>
      </c>
      <c r="I127" s="92"/>
      <c r="J127" s="32">
        <f t="shared" ref="J127" si="11">MAX(J124:J126)</f>
        <v>0</v>
      </c>
      <c r="K127" s="92"/>
      <c r="L127" s="94"/>
      <c r="M127" s="95"/>
      <c r="N127" s="96"/>
      <c r="O127" s="86"/>
    </row>
    <row r="128" spans="1:15" ht="12" customHeight="1" x14ac:dyDescent="0.3">
      <c r="A128" s="62"/>
      <c r="B128" s="63"/>
      <c r="C128" s="66"/>
      <c r="D128" s="64"/>
      <c r="E128" s="62"/>
      <c r="F128" s="62"/>
      <c r="G128" s="58"/>
      <c r="H128" s="37"/>
      <c r="I128" s="58"/>
      <c r="J128" s="37"/>
      <c r="K128" s="58"/>
      <c r="L128" s="59"/>
      <c r="M128" s="60"/>
      <c r="N128" s="65"/>
    </row>
    <row r="129" spans="1:14" ht="12" customHeight="1" x14ac:dyDescent="0.3">
      <c r="A129" s="62"/>
      <c r="B129" s="63"/>
      <c r="C129" s="66"/>
      <c r="D129" s="64"/>
      <c r="E129" s="62"/>
      <c r="F129" s="62"/>
      <c r="G129" s="58"/>
      <c r="H129" s="47"/>
      <c r="I129" s="58"/>
      <c r="J129" s="47"/>
      <c r="K129" s="58"/>
      <c r="L129" s="59"/>
      <c r="M129" s="60"/>
      <c r="N129" s="65"/>
    </row>
    <row r="130" spans="1:14" ht="12" customHeight="1" x14ac:dyDescent="0.3">
      <c r="A130" s="62"/>
      <c r="B130" s="63"/>
      <c r="C130" s="66"/>
      <c r="D130" s="64"/>
      <c r="E130" s="62"/>
      <c r="F130" s="62"/>
      <c r="G130" s="58"/>
      <c r="H130" s="47"/>
      <c r="I130" s="58"/>
      <c r="J130" s="47"/>
      <c r="K130" s="58"/>
      <c r="L130" s="59"/>
      <c r="M130" s="60"/>
      <c r="N130" s="65"/>
    </row>
    <row r="131" spans="1:14" ht="12" customHeight="1" x14ac:dyDescent="0.3">
      <c r="A131" s="62"/>
      <c r="B131" s="63"/>
      <c r="C131" s="66"/>
      <c r="D131" s="64"/>
      <c r="E131" s="62"/>
      <c r="F131" s="62"/>
      <c r="G131" s="58"/>
      <c r="H131" s="37"/>
      <c r="I131" s="58"/>
      <c r="J131" s="37"/>
      <c r="K131" s="58"/>
      <c r="L131" s="59"/>
      <c r="M131" s="60"/>
      <c r="N131" s="65"/>
    </row>
    <row r="132" spans="1:14" ht="12.75" customHeight="1" x14ac:dyDescent="0.3">
      <c r="A132" s="62"/>
      <c r="B132" s="63"/>
      <c r="C132" s="63"/>
      <c r="D132" s="64"/>
      <c r="E132" s="62"/>
      <c r="F132" s="62"/>
      <c r="G132" s="58"/>
      <c r="H132" s="37"/>
      <c r="I132" s="58"/>
      <c r="J132" s="47"/>
      <c r="K132" s="58"/>
      <c r="L132" s="59"/>
      <c r="M132" s="60"/>
      <c r="N132" s="65"/>
    </row>
    <row r="133" spans="1:14" ht="12.75" customHeight="1" x14ac:dyDescent="0.3">
      <c r="A133" s="62"/>
      <c r="B133" s="63"/>
      <c r="C133" s="63"/>
      <c r="D133" s="64"/>
      <c r="E133" s="62"/>
      <c r="F133" s="62"/>
      <c r="G133" s="58"/>
      <c r="H133" s="37"/>
      <c r="I133" s="58"/>
      <c r="J133" s="47"/>
      <c r="K133" s="58"/>
      <c r="L133" s="59"/>
      <c r="M133" s="60"/>
      <c r="N133" s="65"/>
    </row>
    <row r="134" spans="1:14" ht="12.75" customHeight="1" x14ac:dyDescent="0.3">
      <c r="A134" s="62"/>
      <c r="B134" s="63"/>
      <c r="C134" s="63"/>
      <c r="D134" s="64"/>
      <c r="E134" s="62"/>
      <c r="F134" s="62"/>
      <c r="G134" s="58"/>
      <c r="H134" s="47"/>
      <c r="I134" s="58"/>
      <c r="J134" s="47"/>
      <c r="K134" s="58"/>
      <c r="L134" s="59"/>
      <c r="M134" s="60"/>
      <c r="N134" s="65"/>
    </row>
    <row r="135" spans="1:14" ht="12.75" customHeight="1" x14ac:dyDescent="0.3">
      <c r="A135" s="62"/>
      <c r="B135" s="63"/>
      <c r="C135" s="63"/>
      <c r="D135" s="64"/>
      <c r="E135" s="62"/>
      <c r="F135" s="62"/>
      <c r="G135" s="58"/>
      <c r="H135" s="47"/>
      <c r="I135" s="58"/>
      <c r="J135" s="37"/>
      <c r="K135" s="58"/>
      <c r="L135" s="59"/>
      <c r="M135" s="60"/>
      <c r="N135" s="65"/>
    </row>
    <row r="136" spans="1:14" ht="12.75" customHeight="1" x14ac:dyDescent="0.3">
      <c r="A136" s="62"/>
      <c r="B136" s="63"/>
      <c r="C136" s="66"/>
      <c r="D136" s="64"/>
      <c r="E136" s="62"/>
      <c r="F136" s="62"/>
      <c r="G136" s="58"/>
      <c r="H136" s="47"/>
      <c r="I136" s="58"/>
      <c r="J136" s="37"/>
      <c r="K136" s="58"/>
      <c r="L136" s="59"/>
      <c r="M136" s="60"/>
      <c r="N136" s="65"/>
    </row>
    <row r="137" spans="1:14" ht="12.75" customHeight="1" x14ac:dyDescent="0.3">
      <c r="A137" s="62"/>
      <c r="B137" s="63"/>
      <c r="C137" s="66"/>
      <c r="D137" s="64"/>
      <c r="E137" s="62"/>
      <c r="F137" s="62"/>
      <c r="G137" s="58"/>
      <c r="H137" s="47"/>
      <c r="I137" s="58"/>
      <c r="J137" s="47"/>
      <c r="K137" s="58"/>
      <c r="L137" s="59"/>
      <c r="M137" s="60"/>
      <c r="N137" s="65"/>
    </row>
    <row r="138" spans="1:14" ht="12.75" customHeight="1" x14ac:dyDescent="0.3">
      <c r="A138" s="62"/>
      <c r="B138" s="63"/>
      <c r="C138" s="66"/>
      <c r="D138" s="64"/>
      <c r="E138" s="62"/>
      <c r="F138" s="62"/>
      <c r="G138" s="58"/>
      <c r="H138" s="47"/>
      <c r="I138" s="58"/>
      <c r="J138" s="47"/>
      <c r="K138" s="58"/>
      <c r="L138" s="59"/>
      <c r="M138" s="60"/>
      <c r="N138" s="65"/>
    </row>
    <row r="139" spans="1:14" ht="12.75" customHeight="1" x14ac:dyDescent="0.3">
      <c r="A139" s="62"/>
      <c r="B139" s="63"/>
      <c r="C139" s="66"/>
      <c r="D139" s="64"/>
      <c r="E139" s="62"/>
      <c r="F139" s="62"/>
      <c r="G139" s="58"/>
      <c r="H139" s="47"/>
      <c r="I139" s="58"/>
      <c r="J139" s="37"/>
      <c r="K139" s="58"/>
      <c r="L139" s="59"/>
      <c r="M139" s="60"/>
      <c r="N139" s="65"/>
    </row>
    <row r="140" spans="1:14" ht="14.4" customHeight="1" x14ac:dyDescent="0.3">
      <c r="A140" s="62"/>
      <c r="B140" s="63"/>
      <c r="C140" s="63"/>
      <c r="D140" s="64"/>
      <c r="E140" s="62"/>
      <c r="F140" s="62"/>
      <c r="G140" s="58"/>
      <c r="H140" s="47"/>
      <c r="I140" s="58"/>
      <c r="J140" s="47"/>
      <c r="K140" s="58"/>
      <c r="L140" s="59"/>
      <c r="M140" s="60"/>
      <c r="N140" s="61"/>
    </row>
    <row r="141" spans="1:14" ht="14.4" customHeight="1" x14ac:dyDescent="0.3">
      <c r="A141" s="62"/>
      <c r="B141" s="63"/>
      <c r="C141" s="63"/>
      <c r="D141" s="64"/>
      <c r="E141" s="62"/>
      <c r="F141" s="62"/>
      <c r="G141" s="58"/>
      <c r="H141" s="47"/>
      <c r="I141" s="58"/>
      <c r="J141" s="47"/>
      <c r="K141" s="58"/>
      <c r="L141" s="59"/>
      <c r="M141" s="60"/>
      <c r="N141" s="61"/>
    </row>
    <row r="142" spans="1:14" ht="14.4" customHeight="1" x14ac:dyDescent="0.3">
      <c r="A142" s="62"/>
      <c r="B142" s="63"/>
      <c r="C142" s="63"/>
      <c r="D142" s="64"/>
      <c r="E142" s="62"/>
      <c r="F142" s="62"/>
      <c r="G142" s="58"/>
      <c r="H142" s="47"/>
      <c r="I142" s="58"/>
      <c r="J142" s="47"/>
      <c r="K142" s="58"/>
      <c r="L142" s="59"/>
      <c r="M142" s="60"/>
      <c r="N142" s="61"/>
    </row>
    <row r="143" spans="1:14" ht="15.75" customHeight="1" x14ac:dyDescent="0.3">
      <c r="A143" s="62"/>
      <c r="B143" s="63"/>
      <c r="C143" s="63"/>
      <c r="D143" s="64"/>
      <c r="E143" s="62"/>
      <c r="F143" s="62"/>
      <c r="G143" s="58"/>
      <c r="H143" s="47"/>
      <c r="I143" s="58"/>
      <c r="J143" s="37"/>
      <c r="K143" s="58"/>
      <c r="L143" s="59"/>
      <c r="M143" s="60"/>
      <c r="N143" s="61"/>
    </row>
    <row r="144" spans="1:14" ht="15.75" customHeight="1" x14ac:dyDescent="0.3">
      <c r="A144" s="43"/>
      <c r="B144" s="44"/>
      <c r="C144" s="44"/>
      <c r="D144" s="45"/>
      <c r="E144" s="43"/>
      <c r="F144" s="43"/>
      <c r="G144" s="38"/>
      <c r="H144" s="47"/>
      <c r="I144" s="38"/>
      <c r="J144" s="37"/>
      <c r="K144" s="38"/>
      <c r="L144" s="39"/>
      <c r="M144" s="40"/>
      <c r="N144" s="46"/>
    </row>
    <row r="145" spans="1:14" ht="15.75" customHeight="1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7"/>
      <c r="K145" s="35"/>
      <c r="L145" s="22"/>
      <c r="M145" s="35"/>
      <c r="N145" s="36"/>
    </row>
    <row r="146" spans="1:14" ht="15.75" customHeight="1" x14ac:dyDescent="0.35">
      <c r="A146" s="22"/>
      <c r="B146" s="22"/>
      <c r="C146" s="22"/>
      <c r="D146" s="112"/>
      <c r="E146" s="112"/>
      <c r="F146" s="112"/>
      <c r="G146" s="112"/>
      <c r="H146" s="112"/>
      <c r="I146" s="112"/>
      <c r="J146" s="112"/>
      <c r="K146" s="112"/>
      <c r="L146" s="26"/>
      <c r="M146" s="26"/>
      <c r="N146" s="27"/>
    </row>
    <row r="147" spans="1:14" ht="15.75" customHeight="1" x14ac:dyDescent="0.45">
      <c r="A147" s="22"/>
      <c r="D147" s="25"/>
      <c r="E147" s="113"/>
      <c r="F147" s="113"/>
      <c r="G147" s="113"/>
      <c r="H147" s="113"/>
      <c r="I147" s="113"/>
      <c r="J147" s="113"/>
      <c r="K147" s="25"/>
      <c r="L147" s="26"/>
      <c r="M147" s="26"/>
      <c r="N147" s="27"/>
    </row>
    <row r="148" spans="1:14" ht="15.75" customHeight="1" x14ac:dyDescent="0.35">
      <c r="A148" s="29"/>
      <c r="B148" s="114"/>
      <c r="C148" s="114"/>
      <c r="E148" s="25"/>
      <c r="F148" s="25"/>
      <c r="G148" s="25"/>
      <c r="H148" s="25"/>
      <c r="I148" s="25"/>
      <c r="J148" s="25"/>
      <c r="K148" s="25"/>
      <c r="L148" s="26"/>
      <c r="M148" s="26"/>
      <c r="N148" s="27"/>
    </row>
    <row r="149" spans="1:14" x14ac:dyDescent="0.3">
      <c r="A149" s="111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11"/>
    </row>
    <row r="150" spans="1:14" x14ac:dyDescent="0.3">
      <c r="A150" s="111"/>
      <c r="B150" s="105"/>
      <c r="C150" s="105"/>
      <c r="D150" s="105"/>
      <c r="E150" s="105"/>
      <c r="F150" s="43"/>
      <c r="G150" s="43"/>
      <c r="H150" s="43"/>
      <c r="I150" s="43"/>
      <c r="J150" s="43"/>
      <c r="K150" s="43"/>
      <c r="L150" s="43"/>
      <c r="M150" s="43"/>
      <c r="N150" s="111"/>
    </row>
    <row r="151" spans="1:14" x14ac:dyDescent="0.3">
      <c r="A151" s="105"/>
      <c r="B151" s="106"/>
      <c r="C151" s="106"/>
      <c r="D151" s="107"/>
      <c r="E151" s="105"/>
      <c r="F151" s="105"/>
      <c r="G151" s="103"/>
      <c r="H151" s="37"/>
      <c r="I151" s="101"/>
      <c r="J151" s="37"/>
      <c r="K151" s="101"/>
      <c r="L151" s="102"/>
      <c r="M151" s="103"/>
      <c r="N151" s="108"/>
    </row>
    <row r="152" spans="1:14" ht="14.4" customHeight="1" x14ac:dyDescent="0.3">
      <c r="A152" s="105"/>
      <c r="B152" s="106"/>
      <c r="C152" s="106"/>
      <c r="D152" s="107"/>
      <c r="E152" s="105"/>
      <c r="F152" s="105"/>
      <c r="G152" s="103"/>
      <c r="H152" s="47"/>
      <c r="I152" s="101"/>
      <c r="J152" s="47"/>
      <c r="K152" s="101"/>
      <c r="L152" s="102"/>
      <c r="M152" s="103"/>
      <c r="N152" s="108"/>
    </row>
    <row r="153" spans="1:14" x14ac:dyDescent="0.3">
      <c r="A153" s="105"/>
      <c r="B153" s="106"/>
      <c r="C153" s="106"/>
      <c r="D153" s="107"/>
      <c r="E153" s="105"/>
      <c r="F153" s="105"/>
      <c r="G153" s="103"/>
      <c r="H153" s="37"/>
      <c r="I153" s="101"/>
      <c r="J153" s="37"/>
      <c r="K153" s="101"/>
      <c r="L153" s="102"/>
      <c r="M153" s="103"/>
      <c r="N153" s="108"/>
    </row>
    <row r="154" spans="1:14" ht="14.4" customHeight="1" x14ac:dyDescent="0.3">
      <c r="A154" s="105"/>
      <c r="B154" s="106"/>
      <c r="C154" s="106"/>
      <c r="D154" s="107"/>
      <c r="E154" s="105"/>
      <c r="F154" s="105"/>
      <c r="G154" s="103"/>
      <c r="H154" s="37"/>
      <c r="I154" s="101"/>
      <c r="J154" s="37"/>
      <c r="K154" s="101"/>
      <c r="L154" s="102"/>
      <c r="M154" s="103"/>
      <c r="N154" s="108"/>
    </row>
    <row r="155" spans="1:14" ht="14.4" customHeight="1" x14ac:dyDescent="0.3">
      <c r="A155" s="105"/>
      <c r="B155" s="106"/>
      <c r="C155" s="106"/>
      <c r="D155" s="107"/>
      <c r="E155" s="105"/>
      <c r="F155" s="105"/>
      <c r="G155" s="101"/>
      <c r="H155" s="47"/>
      <c r="I155" s="101"/>
      <c r="J155" s="47"/>
      <c r="K155" s="101"/>
      <c r="L155" s="102"/>
      <c r="M155" s="103"/>
      <c r="N155" s="110"/>
    </row>
    <row r="156" spans="1:14" ht="14.4" customHeight="1" x14ac:dyDescent="0.3">
      <c r="A156" s="105"/>
      <c r="B156" s="106"/>
      <c r="C156" s="106"/>
      <c r="D156" s="107"/>
      <c r="E156" s="105"/>
      <c r="F156" s="105"/>
      <c r="G156" s="101"/>
      <c r="H156" s="47"/>
      <c r="I156" s="101"/>
      <c r="J156" s="47"/>
      <c r="K156" s="101"/>
      <c r="L156" s="102"/>
      <c r="M156" s="103"/>
      <c r="N156" s="110"/>
    </row>
    <row r="157" spans="1:14" ht="14.4" customHeight="1" x14ac:dyDescent="0.3">
      <c r="A157" s="105"/>
      <c r="B157" s="106"/>
      <c r="C157" s="106"/>
      <c r="D157" s="107"/>
      <c r="E157" s="105"/>
      <c r="F157" s="105"/>
      <c r="G157" s="101"/>
      <c r="H157" s="47"/>
      <c r="I157" s="101"/>
      <c r="J157" s="47"/>
      <c r="K157" s="101"/>
      <c r="L157" s="102"/>
      <c r="M157" s="103"/>
      <c r="N157" s="110"/>
    </row>
    <row r="158" spans="1:14" ht="14.4" customHeight="1" x14ac:dyDescent="0.3">
      <c r="A158" s="105"/>
      <c r="B158" s="106"/>
      <c r="C158" s="106"/>
      <c r="D158" s="107"/>
      <c r="E158" s="105"/>
      <c r="F158" s="105"/>
      <c r="G158" s="101"/>
      <c r="H158" s="47"/>
      <c r="I158" s="101"/>
      <c r="J158" s="37"/>
      <c r="K158" s="101"/>
      <c r="L158" s="102"/>
      <c r="M158" s="103"/>
      <c r="N158" s="110"/>
    </row>
    <row r="159" spans="1:14" ht="14.4" customHeight="1" x14ac:dyDescent="0.3">
      <c r="A159" s="105"/>
      <c r="B159" s="106"/>
      <c r="C159" s="109"/>
      <c r="D159" s="107"/>
      <c r="E159" s="105"/>
      <c r="F159" s="105"/>
      <c r="G159" s="101"/>
      <c r="H159" s="37"/>
      <c r="I159" s="101"/>
      <c r="J159" s="37"/>
      <c r="K159" s="101"/>
      <c r="L159" s="102"/>
      <c r="M159" s="103"/>
      <c r="N159" s="108"/>
    </row>
    <row r="160" spans="1:14" ht="14.4" customHeight="1" x14ac:dyDescent="0.3">
      <c r="A160" s="105"/>
      <c r="B160" s="106"/>
      <c r="C160" s="109"/>
      <c r="D160" s="107"/>
      <c r="E160" s="105"/>
      <c r="F160" s="105"/>
      <c r="G160" s="101"/>
      <c r="H160" s="47"/>
      <c r="I160" s="101"/>
      <c r="J160" s="47"/>
      <c r="K160" s="101"/>
      <c r="L160" s="102"/>
      <c r="M160" s="103"/>
      <c r="N160" s="108"/>
    </row>
    <row r="161" spans="1:14" ht="14.4" customHeight="1" x14ac:dyDescent="0.3">
      <c r="A161" s="105"/>
      <c r="B161" s="106"/>
      <c r="C161" s="109"/>
      <c r="D161" s="107"/>
      <c r="E161" s="105"/>
      <c r="F161" s="105"/>
      <c r="G161" s="101"/>
      <c r="H161" s="47"/>
      <c r="I161" s="101"/>
      <c r="J161" s="47"/>
      <c r="K161" s="101"/>
      <c r="L161" s="102"/>
      <c r="M161" s="103"/>
      <c r="N161" s="108"/>
    </row>
    <row r="162" spans="1:14" ht="14.4" customHeight="1" x14ac:dyDescent="0.3">
      <c r="A162" s="105"/>
      <c r="B162" s="106"/>
      <c r="C162" s="109"/>
      <c r="D162" s="107"/>
      <c r="E162" s="105"/>
      <c r="F162" s="105"/>
      <c r="G162" s="101"/>
      <c r="H162" s="37"/>
      <c r="I162" s="101"/>
      <c r="J162" s="37"/>
      <c r="K162" s="101"/>
      <c r="L162" s="102"/>
      <c r="M162" s="103"/>
      <c r="N162" s="108"/>
    </row>
    <row r="163" spans="1:14" ht="14.4" customHeight="1" x14ac:dyDescent="0.3">
      <c r="A163" s="105"/>
      <c r="B163" s="106"/>
      <c r="C163" s="106"/>
      <c r="D163" s="107"/>
      <c r="E163" s="105"/>
      <c r="F163" s="105"/>
      <c r="G163" s="101"/>
      <c r="H163" s="37"/>
      <c r="I163" s="101"/>
      <c r="J163" s="47"/>
      <c r="K163" s="101"/>
      <c r="L163" s="102"/>
      <c r="M163" s="103"/>
      <c r="N163" s="108"/>
    </row>
    <row r="164" spans="1:14" ht="14.4" customHeight="1" x14ac:dyDescent="0.3">
      <c r="A164" s="105"/>
      <c r="B164" s="106"/>
      <c r="C164" s="106"/>
      <c r="D164" s="107"/>
      <c r="E164" s="105"/>
      <c r="F164" s="105"/>
      <c r="G164" s="101"/>
      <c r="H164" s="37"/>
      <c r="I164" s="101"/>
      <c r="J164" s="47"/>
      <c r="K164" s="101"/>
      <c r="L164" s="102"/>
      <c r="M164" s="103"/>
      <c r="N164" s="108"/>
    </row>
    <row r="165" spans="1:14" ht="14.4" customHeight="1" x14ac:dyDescent="0.3">
      <c r="A165" s="105"/>
      <c r="B165" s="106"/>
      <c r="C165" s="106"/>
      <c r="D165" s="107"/>
      <c r="E165" s="105"/>
      <c r="F165" s="105"/>
      <c r="G165" s="101"/>
      <c r="H165" s="47"/>
      <c r="I165" s="101"/>
      <c r="J165" s="47"/>
      <c r="K165" s="101"/>
      <c r="L165" s="102"/>
      <c r="M165" s="103"/>
      <c r="N165" s="108"/>
    </row>
    <row r="166" spans="1:14" ht="14.4" customHeight="1" x14ac:dyDescent="0.3">
      <c r="A166" s="105"/>
      <c r="B166" s="106"/>
      <c r="C166" s="106"/>
      <c r="D166" s="107"/>
      <c r="E166" s="105"/>
      <c r="F166" s="105"/>
      <c r="G166" s="101"/>
      <c r="H166" s="47"/>
      <c r="I166" s="101"/>
      <c r="J166" s="37"/>
      <c r="K166" s="101"/>
      <c r="L166" s="102"/>
      <c r="M166" s="103"/>
      <c r="N166" s="108"/>
    </row>
    <row r="167" spans="1:14" ht="14.4" customHeight="1" x14ac:dyDescent="0.3">
      <c r="A167" s="105"/>
      <c r="B167" s="106"/>
      <c r="C167" s="109"/>
      <c r="D167" s="107"/>
      <c r="E167" s="105"/>
      <c r="F167" s="105"/>
      <c r="G167" s="101"/>
      <c r="H167" s="47"/>
      <c r="I167" s="101"/>
      <c r="J167" s="37"/>
      <c r="K167" s="101"/>
      <c r="L167" s="102"/>
      <c r="M167" s="103"/>
      <c r="N167" s="115"/>
    </row>
    <row r="168" spans="1:14" ht="14.4" customHeight="1" x14ac:dyDescent="0.3">
      <c r="A168" s="105"/>
      <c r="B168" s="106"/>
      <c r="C168" s="109"/>
      <c r="D168" s="107"/>
      <c r="E168" s="105"/>
      <c r="F168" s="105"/>
      <c r="G168" s="101"/>
      <c r="H168" s="47"/>
      <c r="I168" s="101"/>
      <c r="J168" s="47"/>
      <c r="K168" s="101"/>
      <c r="L168" s="102"/>
      <c r="M168" s="103"/>
      <c r="N168" s="115"/>
    </row>
    <row r="169" spans="1:14" ht="14.4" customHeight="1" x14ac:dyDescent="0.3">
      <c r="A169" s="105"/>
      <c r="B169" s="106"/>
      <c r="C169" s="109"/>
      <c r="D169" s="107"/>
      <c r="E169" s="105"/>
      <c r="F169" s="105"/>
      <c r="G169" s="101"/>
      <c r="H169" s="47"/>
      <c r="I169" s="101"/>
      <c r="J169" s="47"/>
      <c r="K169" s="101"/>
      <c r="L169" s="102"/>
      <c r="M169" s="103"/>
      <c r="N169" s="115"/>
    </row>
    <row r="170" spans="1:14" ht="14.4" customHeight="1" x14ac:dyDescent="0.3">
      <c r="A170" s="105"/>
      <c r="B170" s="106"/>
      <c r="C170" s="109"/>
      <c r="D170" s="107"/>
      <c r="E170" s="105"/>
      <c r="F170" s="105"/>
      <c r="G170" s="101"/>
      <c r="H170" s="47"/>
      <c r="I170" s="101"/>
      <c r="J170" s="37"/>
      <c r="K170" s="101"/>
      <c r="L170" s="102"/>
      <c r="M170" s="103"/>
      <c r="N170" s="115"/>
    </row>
    <row r="171" spans="1:14" ht="14.4" customHeight="1" x14ac:dyDescent="0.3">
      <c r="A171" s="105"/>
      <c r="B171" s="106"/>
      <c r="C171" s="106"/>
      <c r="D171" s="107"/>
      <c r="E171" s="105"/>
      <c r="F171" s="105"/>
      <c r="G171" s="101"/>
      <c r="H171" s="47"/>
      <c r="I171" s="101"/>
      <c r="J171" s="47"/>
      <c r="K171" s="101"/>
      <c r="L171" s="102"/>
      <c r="M171" s="103"/>
      <c r="N171" s="108"/>
    </row>
    <row r="172" spans="1:14" ht="14.4" customHeight="1" x14ac:dyDescent="0.3">
      <c r="A172" s="105"/>
      <c r="B172" s="106"/>
      <c r="C172" s="106"/>
      <c r="D172" s="107"/>
      <c r="E172" s="105"/>
      <c r="F172" s="105"/>
      <c r="G172" s="101"/>
      <c r="H172" s="47"/>
      <c r="I172" s="101"/>
      <c r="J172" s="47"/>
      <c r="K172" s="101"/>
      <c r="L172" s="102"/>
      <c r="M172" s="103"/>
      <c r="N172" s="108"/>
    </row>
    <row r="173" spans="1:14" ht="14.4" customHeight="1" x14ac:dyDescent="0.3">
      <c r="A173" s="105"/>
      <c r="B173" s="106"/>
      <c r="C173" s="106"/>
      <c r="D173" s="107"/>
      <c r="E173" s="105"/>
      <c r="F173" s="105"/>
      <c r="G173" s="101"/>
      <c r="H173" s="47"/>
      <c r="I173" s="101"/>
      <c r="J173" s="47"/>
      <c r="K173" s="101"/>
      <c r="L173" s="102"/>
      <c r="M173" s="103"/>
      <c r="N173" s="108"/>
    </row>
    <row r="174" spans="1:14" ht="14.4" customHeight="1" x14ac:dyDescent="0.3">
      <c r="A174" s="105"/>
      <c r="B174" s="106"/>
      <c r="C174" s="106"/>
      <c r="D174" s="107"/>
      <c r="E174" s="105"/>
      <c r="F174" s="105"/>
      <c r="G174" s="101"/>
      <c r="H174" s="47"/>
      <c r="I174" s="101"/>
      <c r="J174" s="37"/>
      <c r="K174" s="101"/>
      <c r="L174" s="102"/>
      <c r="M174" s="103"/>
      <c r="N174" s="108"/>
    </row>
    <row r="175" spans="1:14" ht="14.4" customHeight="1" x14ac:dyDescent="0.3">
      <c r="A175" s="43"/>
      <c r="B175" s="44"/>
      <c r="C175" s="44"/>
      <c r="D175" s="45"/>
      <c r="E175" s="43"/>
      <c r="F175" s="43"/>
      <c r="G175" s="38"/>
      <c r="H175" s="47"/>
      <c r="I175" s="38"/>
      <c r="J175" s="37"/>
      <c r="K175" s="38"/>
      <c r="L175" s="39"/>
      <c r="M175" s="40"/>
      <c r="N175" s="46"/>
    </row>
    <row r="176" spans="1:14" ht="14.4" customHeight="1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7"/>
      <c r="K176" s="35"/>
      <c r="L176" s="22"/>
      <c r="M176" s="35"/>
      <c r="N176" s="36"/>
    </row>
    <row r="177" spans="1:14" ht="14.4" customHeight="1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7"/>
      <c r="K177" s="35"/>
      <c r="L177" s="22"/>
      <c r="M177" s="35"/>
      <c r="N177" s="36"/>
    </row>
    <row r="178" spans="1:14" ht="22.8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7"/>
      <c r="K178" s="35"/>
      <c r="L178" s="22"/>
      <c r="M178" s="35"/>
      <c r="N178" s="36"/>
    </row>
    <row r="179" spans="1:14" ht="22.8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7"/>
      <c r="K179" s="35"/>
      <c r="L179" s="22"/>
      <c r="M179" s="35"/>
      <c r="N179" s="36"/>
    </row>
    <row r="180" spans="1:14" ht="22.8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7"/>
      <c r="K180" s="35"/>
      <c r="L180" s="22"/>
      <c r="M180" s="35"/>
      <c r="N180" s="36"/>
    </row>
    <row r="181" spans="1:14" ht="21.75" customHeight="1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7"/>
      <c r="K181" s="35"/>
      <c r="L181" s="22"/>
      <c r="M181" s="35"/>
      <c r="N181" s="36"/>
    </row>
    <row r="182" spans="1:14" ht="21.75" customHeight="1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7"/>
      <c r="K182" s="35"/>
      <c r="L182" s="22"/>
      <c r="M182" s="35"/>
      <c r="N182" s="36"/>
    </row>
    <row r="183" spans="1:14" ht="21.75" customHeight="1" x14ac:dyDescent="0.35">
      <c r="A183" s="22"/>
      <c r="B183" s="22"/>
      <c r="C183" s="22"/>
      <c r="D183" s="112"/>
      <c r="E183" s="112"/>
      <c r="F183" s="112"/>
      <c r="G183" s="112"/>
      <c r="H183" s="112"/>
      <c r="I183" s="112"/>
      <c r="J183" s="112"/>
      <c r="K183" s="112"/>
      <c r="L183" s="26"/>
      <c r="M183" s="26"/>
      <c r="N183" s="27"/>
    </row>
    <row r="184" spans="1:14" ht="21.75" customHeight="1" x14ac:dyDescent="0.45">
      <c r="A184" s="22"/>
      <c r="D184" s="25"/>
      <c r="E184" s="113"/>
      <c r="F184" s="113"/>
      <c r="G184" s="113"/>
      <c r="H184" s="113"/>
      <c r="I184" s="113"/>
      <c r="J184" s="113"/>
      <c r="K184" s="25"/>
      <c r="L184" s="26"/>
      <c r="M184" s="26"/>
      <c r="N184" s="27"/>
    </row>
    <row r="185" spans="1:14" ht="21.75" customHeight="1" x14ac:dyDescent="0.35">
      <c r="A185" s="29"/>
      <c r="B185" s="114"/>
      <c r="C185" s="114"/>
      <c r="E185" s="25"/>
      <c r="F185" s="25"/>
      <c r="G185" s="25"/>
      <c r="H185" s="25"/>
      <c r="I185" s="25"/>
      <c r="J185" s="25"/>
      <c r="K185" s="25"/>
      <c r="L185" s="26"/>
      <c r="M185" s="26"/>
      <c r="N185" s="27"/>
    </row>
    <row r="186" spans="1:14" ht="25.5" customHeight="1" x14ac:dyDescent="0.3">
      <c r="A186" s="111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11"/>
    </row>
    <row r="187" spans="1:14" x14ac:dyDescent="0.3">
      <c r="A187" s="111"/>
      <c r="B187" s="105"/>
      <c r="C187" s="105"/>
      <c r="D187" s="105"/>
      <c r="E187" s="105"/>
      <c r="F187" s="43"/>
      <c r="G187" s="43"/>
      <c r="H187" s="43"/>
      <c r="I187" s="43"/>
      <c r="J187" s="43"/>
      <c r="K187" s="43"/>
      <c r="L187" s="43"/>
      <c r="M187" s="43"/>
      <c r="N187" s="111"/>
    </row>
    <row r="188" spans="1:14" x14ac:dyDescent="0.3">
      <c r="A188" s="105"/>
      <c r="B188" s="106"/>
      <c r="C188" s="106"/>
      <c r="D188" s="107"/>
      <c r="E188" s="105"/>
      <c r="F188" s="105"/>
      <c r="G188" s="103"/>
      <c r="H188" s="37"/>
      <c r="I188" s="101"/>
      <c r="J188" s="37"/>
      <c r="K188" s="101"/>
      <c r="L188" s="102"/>
      <c r="M188" s="103"/>
      <c r="N188" s="108"/>
    </row>
    <row r="189" spans="1:14" ht="14.4" customHeight="1" x14ac:dyDescent="0.3">
      <c r="A189" s="105"/>
      <c r="B189" s="106"/>
      <c r="C189" s="106"/>
      <c r="D189" s="107"/>
      <c r="E189" s="105"/>
      <c r="F189" s="105"/>
      <c r="G189" s="103"/>
      <c r="H189" s="47"/>
      <c r="I189" s="101"/>
      <c r="J189" s="47"/>
      <c r="K189" s="101"/>
      <c r="L189" s="102"/>
      <c r="M189" s="103"/>
      <c r="N189" s="108"/>
    </row>
    <row r="190" spans="1:14" x14ac:dyDescent="0.3">
      <c r="A190" s="105"/>
      <c r="B190" s="106"/>
      <c r="C190" s="106"/>
      <c r="D190" s="107"/>
      <c r="E190" s="105"/>
      <c r="F190" s="105"/>
      <c r="G190" s="103"/>
      <c r="H190" s="37"/>
      <c r="I190" s="101"/>
      <c r="J190" s="37"/>
      <c r="K190" s="101"/>
      <c r="L190" s="102"/>
      <c r="M190" s="103"/>
      <c r="N190" s="108"/>
    </row>
    <row r="191" spans="1:14" ht="14.4" customHeight="1" x14ac:dyDescent="0.3">
      <c r="A191" s="105"/>
      <c r="B191" s="106"/>
      <c r="C191" s="106"/>
      <c r="D191" s="107"/>
      <c r="E191" s="105"/>
      <c r="F191" s="105"/>
      <c r="G191" s="103"/>
      <c r="H191" s="37"/>
      <c r="I191" s="101"/>
      <c r="J191" s="37"/>
      <c r="K191" s="101"/>
      <c r="L191" s="102"/>
      <c r="M191" s="103"/>
      <c r="N191" s="108"/>
    </row>
    <row r="192" spans="1:14" ht="14.4" customHeight="1" x14ac:dyDescent="0.3">
      <c r="A192" s="105"/>
      <c r="B192" s="106"/>
      <c r="C192" s="106"/>
      <c r="D192" s="107"/>
      <c r="E192" s="105"/>
      <c r="F192" s="105"/>
      <c r="G192" s="101"/>
      <c r="H192" s="47"/>
      <c r="I192" s="101"/>
      <c r="J192" s="47"/>
      <c r="K192" s="101"/>
      <c r="L192" s="102"/>
      <c r="M192" s="103"/>
      <c r="N192" s="110"/>
    </row>
    <row r="193" spans="1:14" ht="14.4" customHeight="1" x14ac:dyDescent="0.3">
      <c r="A193" s="105"/>
      <c r="B193" s="106"/>
      <c r="C193" s="106"/>
      <c r="D193" s="107"/>
      <c r="E193" s="105"/>
      <c r="F193" s="105"/>
      <c r="G193" s="101"/>
      <c r="H193" s="47"/>
      <c r="I193" s="101"/>
      <c r="J193" s="47"/>
      <c r="K193" s="101"/>
      <c r="L193" s="102"/>
      <c r="M193" s="103"/>
      <c r="N193" s="110"/>
    </row>
    <row r="194" spans="1:14" ht="14.4" customHeight="1" x14ac:dyDescent="0.3">
      <c r="A194" s="105"/>
      <c r="B194" s="106"/>
      <c r="C194" s="106"/>
      <c r="D194" s="107"/>
      <c r="E194" s="105"/>
      <c r="F194" s="105"/>
      <c r="G194" s="101"/>
      <c r="H194" s="47"/>
      <c r="I194" s="101"/>
      <c r="J194" s="47"/>
      <c r="K194" s="101"/>
      <c r="L194" s="102"/>
      <c r="M194" s="103"/>
      <c r="N194" s="110"/>
    </row>
    <row r="195" spans="1:14" ht="14.4" customHeight="1" x14ac:dyDescent="0.3">
      <c r="A195" s="105"/>
      <c r="B195" s="106"/>
      <c r="C195" s="106"/>
      <c r="D195" s="107"/>
      <c r="E195" s="105"/>
      <c r="F195" s="105"/>
      <c r="G195" s="101"/>
      <c r="H195" s="47"/>
      <c r="I195" s="101"/>
      <c r="J195" s="37"/>
      <c r="K195" s="101"/>
      <c r="L195" s="102"/>
      <c r="M195" s="103"/>
      <c r="N195" s="110"/>
    </row>
    <row r="196" spans="1:14" ht="14.4" customHeight="1" x14ac:dyDescent="0.3">
      <c r="A196" s="105"/>
      <c r="B196" s="106"/>
      <c r="C196" s="109"/>
      <c r="D196" s="107"/>
      <c r="E196" s="105"/>
      <c r="F196" s="105"/>
      <c r="G196" s="101"/>
      <c r="H196" s="37"/>
      <c r="I196" s="101"/>
      <c r="J196" s="37"/>
      <c r="K196" s="101"/>
      <c r="L196" s="102"/>
      <c r="M196" s="103"/>
      <c r="N196" s="108"/>
    </row>
    <row r="197" spans="1:14" ht="14.4" customHeight="1" x14ac:dyDescent="0.3">
      <c r="A197" s="105"/>
      <c r="B197" s="106"/>
      <c r="C197" s="109"/>
      <c r="D197" s="107"/>
      <c r="E197" s="105"/>
      <c r="F197" s="105"/>
      <c r="G197" s="101"/>
      <c r="H197" s="47"/>
      <c r="I197" s="101"/>
      <c r="J197" s="47"/>
      <c r="K197" s="101"/>
      <c r="L197" s="102"/>
      <c r="M197" s="103"/>
      <c r="N197" s="108"/>
    </row>
    <row r="198" spans="1:14" ht="14.4" customHeight="1" x14ac:dyDescent="0.3">
      <c r="A198" s="105"/>
      <c r="B198" s="106"/>
      <c r="C198" s="109"/>
      <c r="D198" s="107"/>
      <c r="E198" s="105"/>
      <c r="F198" s="105"/>
      <c r="G198" s="101"/>
      <c r="H198" s="47"/>
      <c r="I198" s="101"/>
      <c r="J198" s="47"/>
      <c r="K198" s="101"/>
      <c r="L198" s="102"/>
      <c r="M198" s="103"/>
      <c r="N198" s="108"/>
    </row>
    <row r="199" spans="1:14" ht="14.4" customHeight="1" x14ac:dyDescent="0.3">
      <c r="A199" s="105"/>
      <c r="B199" s="106"/>
      <c r="C199" s="109"/>
      <c r="D199" s="107"/>
      <c r="E199" s="105"/>
      <c r="F199" s="105"/>
      <c r="G199" s="101"/>
      <c r="H199" s="37"/>
      <c r="I199" s="101"/>
      <c r="J199" s="37"/>
      <c r="K199" s="101"/>
      <c r="L199" s="102"/>
      <c r="M199" s="103"/>
      <c r="N199" s="108"/>
    </row>
    <row r="200" spans="1:14" ht="14.4" customHeight="1" x14ac:dyDescent="0.3">
      <c r="A200" s="105"/>
      <c r="B200" s="106"/>
      <c r="C200" s="106"/>
      <c r="D200" s="107"/>
      <c r="E200" s="105"/>
      <c r="F200" s="105"/>
      <c r="G200" s="101"/>
      <c r="H200" s="37"/>
      <c r="I200" s="101"/>
      <c r="J200" s="47"/>
      <c r="K200" s="101"/>
      <c r="L200" s="102"/>
      <c r="M200" s="103"/>
      <c r="N200" s="108"/>
    </row>
    <row r="201" spans="1:14" ht="14.4" customHeight="1" x14ac:dyDescent="0.3">
      <c r="A201" s="105"/>
      <c r="B201" s="106"/>
      <c r="C201" s="106"/>
      <c r="D201" s="107"/>
      <c r="E201" s="105"/>
      <c r="F201" s="105"/>
      <c r="G201" s="101"/>
      <c r="H201" s="37"/>
      <c r="I201" s="101"/>
      <c r="J201" s="47"/>
      <c r="K201" s="101"/>
      <c r="L201" s="102"/>
      <c r="M201" s="103"/>
      <c r="N201" s="108"/>
    </row>
    <row r="202" spans="1:14" ht="14.4" customHeight="1" x14ac:dyDescent="0.3">
      <c r="A202" s="105"/>
      <c r="B202" s="106"/>
      <c r="C202" s="106"/>
      <c r="D202" s="107"/>
      <c r="E202" s="105"/>
      <c r="F202" s="105"/>
      <c r="G202" s="101"/>
      <c r="H202" s="47"/>
      <c r="I202" s="101"/>
      <c r="J202" s="47"/>
      <c r="K202" s="101"/>
      <c r="L202" s="102"/>
      <c r="M202" s="103"/>
      <c r="N202" s="108"/>
    </row>
    <row r="203" spans="1:14" ht="14.4" customHeight="1" x14ac:dyDescent="0.3">
      <c r="A203" s="105"/>
      <c r="B203" s="106"/>
      <c r="C203" s="106"/>
      <c r="D203" s="107"/>
      <c r="E203" s="105"/>
      <c r="F203" s="105"/>
      <c r="G203" s="101"/>
      <c r="H203" s="47"/>
      <c r="I203" s="101"/>
      <c r="J203" s="37"/>
      <c r="K203" s="101"/>
      <c r="L203" s="102"/>
      <c r="M203" s="103"/>
      <c r="N203" s="108"/>
    </row>
    <row r="204" spans="1:14" ht="14.4" customHeight="1" x14ac:dyDescent="0.3">
      <c r="A204" s="105"/>
      <c r="B204" s="106"/>
      <c r="C204" s="109"/>
      <c r="D204" s="107"/>
      <c r="E204" s="105"/>
      <c r="F204" s="105"/>
      <c r="G204" s="101"/>
      <c r="H204" s="47"/>
      <c r="I204" s="101"/>
      <c r="J204" s="37"/>
      <c r="K204" s="101"/>
      <c r="L204" s="102"/>
      <c r="M204" s="103"/>
      <c r="N204" s="108"/>
    </row>
    <row r="205" spans="1:14" ht="14.4" customHeight="1" x14ac:dyDescent="0.3">
      <c r="A205" s="105"/>
      <c r="B205" s="106"/>
      <c r="C205" s="109"/>
      <c r="D205" s="107"/>
      <c r="E205" s="105"/>
      <c r="F205" s="105"/>
      <c r="G205" s="101"/>
      <c r="H205" s="47"/>
      <c r="I205" s="101"/>
      <c r="J205" s="47"/>
      <c r="K205" s="101"/>
      <c r="L205" s="102"/>
      <c r="M205" s="103"/>
      <c r="N205" s="108"/>
    </row>
    <row r="206" spans="1:14" ht="14.4" customHeight="1" x14ac:dyDescent="0.3">
      <c r="A206" s="105"/>
      <c r="B206" s="106"/>
      <c r="C206" s="109"/>
      <c r="D206" s="107"/>
      <c r="E206" s="105"/>
      <c r="F206" s="105"/>
      <c r="G206" s="101"/>
      <c r="H206" s="47"/>
      <c r="I206" s="101"/>
      <c r="J206" s="47"/>
      <c r="K206" s="101"/>
      <c r="L206" s="102"/>
      <c r="M206" s="103"/>
      <c r="N206" s="108"/>
    </row>
    <row r="207" spans="1:14" ht="14.4" customHeight="1" x14ac:dyDescent="0.3">
      <c r="A207" s="105"/>
      <c r="B207" s="106"/>
      <c r="C207" s="109"/>
      <c r="D207" s="107"/>
      <c r="E207" s="105"/>
      <c r="F207" s="105"/>
      <c r="G207" s="101"/>
      <c r="H207" s="47"/>
      <c r="I207" s="101"/>
      <c r="J207" s="37"/>
      <c r="K207" s="101"/>
      <c r="L207" s="102"/>
      <c r="M207" s="103"/>
      <c r="N207" s="108"/>
    </row>
    <row r="208" spans="1:14" ht="14.4" customHeight="1" x14ac:dyDescent="0.3">
      <c r="A208" s="105"/>
      <c r="B208" s="106"/>
      <c r="C208" s="106"/>
      <c r="D208" s="107"/>
      <c r="E208" s="105"/>
      <c r="F208" s="105"/>
      <c r="G208" s="101"/>
      <c r="H208" s="47"/>
      <c r="I208" s="101"/>
      <c r="J208" s="47"/>
      <c r="K208" s="101"/>
      <c r="L208" s="102"/>
      <c r="M208" s="103"/>
      <c r="N208" s="104"/>
    </row>
    <row r="209" spans="1:14" ht="14.4" customHeight="1" x14ac:dyDescent="0.3">
      <c r="A209" s="105"/>
      <c r="B209" s="106"/>
      <c r="C209" s="106"/>
      <c r="D209" s="107"/>
      <c r="E209" s="105"/>
      <c r="F209" s="105"/>
      <c r="G209" s="101"/>
      <c r="H209" s="47"/>
      <c r="I209" s="101"/>
      <c r="J209" s="47"/>
      <c r="K209" s="101"/>
      <c r="L209" s="102"/>
      <c r="M209" s="103"/>
      <c r="N209" s="104"/>
    </row>
    <row r="210" spans="1:14" ht="14.4" customHeight="1" x14ac:dyDescent="0.3">
      <c r="A210" s="105"/>
      <c r="B210" s="106"/>
      <c r="C210" s="106"/>
      <c r="D210" s="107"/>
      <c r="E210" s="105"/>
      <c r="F210" s="105"/>
      <c r="G210" s="101"/>
      <c r="H210" s="47"/>
      <c r="I210" s="101"/>
      <c r="J210" s="47"/>
      <c r="K210" s="101"/>
      <c r="L210" s="102"/>
      <c r="M210" s="103"/>
      <c r="N210" s="104"/>
    </row>
    <row r="211" spans="1:14" ht="12.75" customHeight="1" x14ac:dyDescent="0.3">
      <c r="A211" s="105"/>
      <c r="B211" s="106"/>
      <c r="C211" s="106"/>
      <c r="D211" s="107"/>
      <c r="E211" s="105"/>
      <c r="F211" s="105"/>
      <c r="G211" s="101"/>
      <c r="H211" s="47"/>
      <c r="I211" s="101"/>
      <c r="J211" s="37"/>
      <c r="K211" s="101"/>
      <c r="L211" s="102"/>
      <c r="M211" s="103"/>
      <c r="N211" s="104"/>
    </row>
    <row r="212" spans="1:14" ht="12.75" customHeight="1" x14ac:dyDescent="0.3">
      <c r="A212" s="43"/>
      <c r="B212" s="44"/>
      <c r="C212" s="44"/>
      <c r="D212" s="45"/>
      <c r="E212" s="43"/>
      <c r="F212" s="43"/>
      <c r="G212" s="38"/>
      <c r="H212" s="47"/>
      <c r="I212" s="38"/>
      <c r="J212" s="37"/>
      <c r="K212" s="38"/>
      <c r="L212" s="39"/>
      <c r="M212" s="40"/>
      <c r="N212" s="46"/>
    </row>
    <row r="213" spans="1:14" ht="12.75" customHeight="1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7"/>
      <c r="K213" s="35"/>
      <c r="L213" s="22"/>
      <c r="M213" s="35"/>
      <c r="N213" s="36"/>
    </row>
    <row r="214" spans="1:14" ht="12.75" customHeight="1" x14ac:dyDescent="0.4">
      <c r="A214" s="22"/>
      <c r="B214" s="22"/>
      <c r="C214" s="22"/>
      <c r="D214" s="22"/>
      <c r="E214" s="22"/>
      <c r="F214" s="22"/>
      <c r="G214" s="22"/>
      <c r="H214" s="22"/>
      <c r="I214" s="22"/>
      <c r="J214" s="27"/>
      <c r="K214" s="35"/>
      <c r="L214" s="22"/>
      <c r="M214" s="35"/>
      <c r="N214" s="50"/>
    </row>
    <row r="221" spans="1:14" ht="20.399999999999999" x14ac:dyDescent="0.35">
      <c r="A221" s="22"/>
      <c r="B221" s="22"/>
      <c r="C221" s="22"/>
      <c r="D221" s="25"/>
      <c r="E221" s="25"/>
      <c r="F221" s="25"/>
      <c r="G221" s="25"/>
      <c r="H221" s="25"/>
      <c r="I221" s="25"/>
      <c r="J221" s="25"/>
      <c r="K221" s="25"/>
      <c r="L221" s="26"/>
      <c r="M221" s="26"/>
      <c r="N221" s="27"/>
    </row>
    <row r="222" spans="1:14" ht="21.6" x14ac:dyDescent="0.45">
      <c r="A222" s="22"/>
      <c r="D222" s="25"/>
      <c r="E222" s="28"/>
      <c r="F222" s="28"/>
      <c r="G222" s="28"/>
      <c r="H222" s="28"/>
      <c r="I222" s="28"/>
      <c r="J222" s="28"/>
      <c r="K222" s="25"/>
      <c r="L222" s="26"/>
      <c r="M222" s="26"/>
      <c r="N222" s="27"/>
    </row>
    <row r="223" spans="1:14" ht="22.5" customHeight="1" x14ac:dyDescent="0.35">
      <c r="A223" s="29"/>
      <c r="B223" s="30"/>
      <c r="C223" s="30"/>
      <c r="E223" s="25"/>
      <c r="F223" s="25"/>
      <c r="G223" s="25"/>
      <c r="H223" s="25"/>
      <c r="I223" s="25"/>
      <c r="J223" s="25"/>
      <c r="K223" s="25"/>
      <c r="L223" s="26"/>
      <c r="M223" s="26"/>
      <c r="N223" s="27"/>
    </row>
    <row r="224" spans="1:14" x14ac:dyDescent="0.3">
      <c r="A224" s="42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2"/>
    </row>
    <row r="225" spans="1:14" x14ac:dyDescent="0.3">
      <c r="A225" s="42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2"/>
    </row>
    <row r="226" spans="1:14" ht="17.399999999999999" x14ac:dyDescent="0.3">
      <c r="A226" s="43"/>
      <c r="B226" s="44"/>
      <c r="C226" s="44"/>
      <c r="D226" s="45"/>
      <c r="E226" s="43"/>
      <c r="F226" s="43"/>
      <c r="G226" s="40"/>
      <c r="H226" s="37"/>
      <c r="I226" s="38"/>
      <c r="J226" s="37"/>
      <c r="K226" s="38"/>
      <c r="L226" s="39"/>
      <c r="M226" s="40"/>
      <c r="N226" s="46"/>
    </row>
    <row r="227" spans="1:14" ht="14.4" customHeight="1" x14ac:dyDescent="0.3">
      <c r="A227" s="43"/>
      <c r="B227" s="44"/>
      <c r="C227" s="44"/>
      <c r="D227" s="45"/>
      <c r="E227" s="43"/>
      <c r="F227" s="43"/>
      <c r="G227" s="40"/>
      <c r="H227" s="47"/>
      <c r="I227" s="38"/>
      <c r="J227" s="47"/>
      <c r="K227" s="38"/>
      <c r="L227" s="39"/>
      <c r="M227" s="40"/>
      <c r="N227" s="46"/>
    </row>
    <row r="228" spans="1:14" ht="17.399999999999999" x14ac:dyDescent="0.3">
      <c r="A228" s="43"/>
      <c r="B228" s="44"/>
      <c r="C228" s="44"/>
      <c r="D228" s="45"/>
      <c r="E228" s="43"/>
      <c r="F228" s="43"/>
      <c r="G228" s="40"/>
      <c r="H228" s="37"/>
      <c r="I228" s="38"/>
      <c r="J228" s="37"/>
      <c r="K228" s="38"/>
      <c r="L228" s="39"/>
      <c r="M228" s="40"/>
      <c r="N228" s="46"/>
    </row>
    <row r="229" spans="1:14" ht="14.4" customHeight="1" x14ac:dyDescent="0.3">
      <c r="A229" s="43"/>
      <c r="B229" s="44"/>
      <c r="C229" s="44"/>
      <c r="D229" s="45"/>
      <c r="E229" s="43"/>
      <c r="F229" s="43"/>
      <c r="G229" s="40"/>
      <c r="H229" s="37"/>
      <c r="I229" s="38"/>
      <c r="J229" s="37"/>
      <c r="K229" s="38"/>
      <c r="L229" s="39"/>
      <c r="M229" s="40"/>
      <c r="N229" s="46"/>
    </row>
    <row r="230" spans="1:14" ht="14.4" customHeight="1" x14ac:dyDescent="0.3">
      <c r="A230" s="43"/>
      <c r="B230" s="44"/>
      <c r="C230" s="44"/>
      <c r="D230" s="45"/>
      <c r="E230" s="43"/>
      <c r="F230" s="43"/>
      <c r="G230" s="38"/>
      <c r="H230" s="47"/>
      <c r="I230" s="38"/>
      <c r="J230" s="47"/>
      <c r="K230" s="38"/>
      <c r="L230" s="39"/>
      <c r="M230" s="40"/>
      <c r="N230" s="48"/>
    </row>
    <row r="231" spans="1:14" ht="14.4" customHeight="1" x14ac:dyDescent="0.3">
      <c r="A231" s="43"/>
      <c r="B231" s="44"/>
      <c r="C231" s="44"/>
      <c r="D231" s="45"/>
      <c r="E231" s="43"/>
      <c r="F231" s="43"/>
      <c r="G231" s="38"/>
      <c r="H231" s="47"/>
      <c r="I231" s="38"/>
      <c r="J231" s="47"/>
      <c r="K231" s="38"/>
      <c r="L231" s="39"/>
      <c r="M231" s="40"/>
      <c r="N231" s="48"/>
    </row>
    <row r="232" spans="1:14" ht="14.4" customHeight="1" x14ac:dyDescent="0.3">
      <c r="A232" s="43"/>
      <c r="B232" s="44"/>
      <c r="C232" s="44"/>
      <c r="D232" s="45"/>
      <c r="E232" s="43"/>
      <c r="F232" s="43"/>
      <c r="G232" s="38"/>
      <c r="H232" s="47"/>
      <c r="I232" s="38"/>
      <c r="J232" s="47"/>
      <c r="K232" s="38"/>
      <c r="L232" s="39"/>
      <c r="M232" s="40"/>
      <c r="N232" s="48"/>
    </row>
    <row r="233" spans="1:14" ht="14.4" customHeight="1" x14ac:dyDescent="0.3">
      <c r="A233" s="43"/>
      <c r="B233" s="44"/>
      <c r="C233" s="44"/>
      <c r="D233" s="45"/>
      <c r="E233" s="43"/>
      <c r="F233" s="43"/>
      <c r="G233" s="38"/>
      <c r="H233" s="47"/>
      <c r="I233" s="38"/>
      <c r="J233" s="37"/>
      <c r="K233" s="38"/>
      <c r="L233" s="39"/>
      <c r="M233" s="40"/>
      <c r="N233" s="48"/>
    </row>
    <row r="234" spans="1:14" ht="14.4" customHeight="1" x14ac:dyDescent="0.3">
      <c r="A234" s="43"/>
      <c r="B234" s="44"/>
      <c r="C234" s="49"/>
      <c r="D234" s="45"/>
      <c r="E234" s="43"/>
      <c r="F234" s="43"/>
      <c r="G234" s="38"/>
      <c r="H234" s="37"/>
      <c r="I234" s="38"/>
      <c r="J234" s="37"/>
      <c r="K234" s="38"/>
      <c r="L234" s="39"/>
      <c r="M234" s="40"/>
      <c r="N234" s="46"/>
    </row>
    <row r="235" spans="1:14" ht="14.4" customHeight="1" x14ac:dyDescent="0.3">
      <c r="A235" s="43"/>
      <c r="B235" s="44"/>
      <c r="C235" s="49"/>
      <c r="D235" s="45"/>
      <c r="E235" s="43"/>
      <c r="F235" s="43"/>
      <c r="G235" s="38"/>
      <c r="H235" s="47"/>
      <c r="I235" s="38"/>
      <c r="J235" s="47"/>
      <c r="K235" s="38"/>
      <c r="L235" s="39"/>
      <c r="M235" s="40"/>
      <c r="N235" s="46"/>
    </row>
    <row r="236" spans="1:14" ht="14.4" customHeight="1" x14ac:dyDescent="0.3">
      <c r="A236" s="43"/>
      <c r="B236" s="44"/>
      <c r="C236" s="49"/>
      <c r="D236" s="45"/>
      <c r="E236" s="43"/>
      <c r="F236" s="43"/>
      <c r="G236" s="38"/>
      <c r="H236" s="47"/>
      <c r="I236" s="38"/>
      <c r="J236" s="47"/>
      <c r="K236" s="38"/>
      <c r="L236" s="39"/>
      <c r="M236" s="40"/>
      <c r="N236" s="46"/>
    </row>
    <row r="237" spans="1:14" ht="14.4" customHeight="1" x14ac:dyDescent="0.3">
      <c r="A237" s="43"/>
      <c r="B237" s="44"/>
      <c r="C237" s="49"/>
      <c r="D237" s="45"/>
      <c r="E237" s="43"/>
      <c r="F237" s="43"/>
      <c r="G237" s="38"/>
      <c r="H237" s="37"/>
      <c r="I237" s="38"/>
      <c r="J237" s="37"/>
      <c r="K237" s="38"/>
      <c r="L237" s="39"/>
      <c r="M237" s="40"/>
      <c r="N237" s="46"/>
    </row>
    <row r="238" spans="1:14" ht="14.4" customHeight="1" x14ac:dyDescent="0.3">
      <c r="A238" s="43"/>
      <c r="B238" s="44"/>
      <c r="C238" s="44"/>
      <c r="D238" s="45"/>
      <c r="E238" s="43"/>
      <c r="F238" s="43"/>
      <c r="G238" s="38"/>
      <c r="H238" s="37"/>
      <c r="I238" s="38"/>
      <c r="J238" s="47"/>
      <c r="K238" s="38"/>
      <c r="L238" s="39"/>
      <c r="M238" s="40"/>
      <c r="N238" s="46"/>
    </row>
    <row r="239" spans="1:14" ht="14.4" customHeight="1" x14ac:dyDescent="0.3">
      <c r="A239" s="43"/>
      <c r="B239" s="44"/>
      <c r="C239" s="44"/>
      <c r="D239" s="45"/>
      <c r="E239" s="43"/>
      <c r="F239" s="43"/>
      <c r="G239" s="38"/>
      <c r="H239" s="37"/>
      <c r="I239" s="38"/>
      <c r="J239" s="47"/>
      <c r="K239" s="38"/>
      <c r="L239" s="39"/>
      <c r="M239" s="40"/>
      <c r="N239" s="46"/>
    </row>
    <row r="240" spans="1:14" ht="14.4" customHeight="1" x14ac:dyDescent="0.3">
      <c r="A240" s="43"/>
      <c r="B240" s="44"/>
      <c r="C240" s="44"/>
      <c r="D240" s="45"/>
      <c r="E240" s="43"/>
      <c r="F240" s="43"/>
      <c r="G240" s="38"/>
      <c r="H240" s="47"/>
      <c r="I240" s="38"/>
      <c r="J240" s="47"/>
      <c r="K240" s="38"/>
      <c r="L240" s="39"/>
      <c r="M240" s="40"/>
      <c r="N240" s="46"/>
    </row>
    <row r="241" spans="1:14" ht="14.4" customHeight="1" x14ac:dyDescent="0.3">
      <c r="A241" s="43"/>
      <c r="B241" s="44"/>
      <c r="C241" s="44"/>
      <c r="D241" s="45"/>
      <c r="E241" s="43"/>
      <c r="F241" s="43"/>
      <c r="G241" s="38"/>
      <c r="H241" s="47"/>
      <c r="I241" s="38"/>
      <c r="J241" s="37"/>
      <c r="K241" s="38"/>
      <c r="L241" s="39"/>
      <c r="M241" s="40"/>
      <c r="N241" s="46"/>
    </row>
    <row r="242" spans="1:14" ht="14.4" customHeight="1" x14ac:dyDescent="0.3">
      <c r="A242" s="43"/>
      <c r="B242" s="44"/>
      <c r="C242" s="49"/>
      <c r="D242" s="45"/>
      <c r="E242" s="43"/>
      <c r="F242" s="43"/>
      <c r="G242" s="38"/>
      <c r="H242" s="47"/>
      <c r="I242" s="38"/>
      <c r="J242" s="37"/>
      <c r="K242" s="38"/>
      <c r="L242" s="39"/>
      <c r="M242" s="40"/>
      <c r="N242" s="46"/>
    </row>
    <row r="243" spans="1:14" ht="14.4" customHeight="1" x14ac:dyDescent="0.3">
      <c r="A243" s="43"/>
      <c r="B243" s="44"/>
      <c r="C243" s="49"/>
      <c r="D243" s="45"/>
      <c r="E243" s="43"/>
      <c r="F243" s="43"/>
      <c r="G243" s="38"/>
      <c r="H243" s="47"/>
      <c r="I243" s="38"/>
      <c r="J243" s="47"/>
      <c r="K243" s="38"/>
      <c r="L243" s="39"/>
      <c r="M243" s="40"/>
      <c r="N243" s="46"/>
    </row>
    <row r="244" spans="1:14" ht="14.4" customHeight="1" x14ac:dyDescent="0.3">
      <c r="A244" s="43"/>
      <c r="B244" s="44"/>
      <c r="C244" s="49"/>
      <c r="D244" s="45"/>
      <c r="E244" s="43"/>
      <c r="F244" s="43"/>
      <c r="G244" s="38"/>
      <c r="H244" s="47"/>
      <c r="I244" s="38"/>
      <c r="J244" s="47"/>
      <c r="K244" s="38"/>
      <c r="L244" s="39"/>
      <c r="M244" s="40"/>
      <c r="N244" s="46"/>
    </row>
    <row r="245" spans="1:14" ht="14.4" customHeight="1" x14ac:dyDescent="0.3">
      <c r="A245" s="43"/>
      <c r="B245" s="44"/>
      <c r="C245" s="49"/>
      <c r="D245" s="45"/>
      <c r="E245" s="43"/>
      <c r="F245" s="43"/>
      <c r="G245" s="38"/>
      <c r="H245" s="47"/>
      <c r="I245" s="38"/>
      <c r="J245" s="37"/>
      <c r="K245" s="38"/>
      <c r="L245" s="39"/>
      <c r="M245" s="40"/>
      <c r="N245" s="46"/>
    </row>
    <row r="246" spans="1:14" ht="14.4" customHeight="1" x14ac:dyDescent="0.3">
      <c r="A246" s="43"/>
      <c r="B246" s="44"/>
      <c r="C246" s="44"/>
      <c r="D246" s="45"/>
      <c r="E246" s="43"/>
      <c r="F246" s="43"/>
      <c r="G246" s="38"/>
      <c r="H246" s="47"/>
      <c r="I246" s="38"/>
      <c r="J246" s="47"/>
      <c r="K246" s="38"/>
      <c r="L246" s="39"/>
      <c r="M246" s="40"/>
      <c r="N246" s="41"/>
    </row>
    <row r="247" spans="1:14" ht="14.4" customHeight="1" x14ac:dyDescent="0.3">
      <c r="A247" s="43"/>
      <c r="B247" s="44"/>
      <c r="C247" s="44"/>
      <c r="D247" s="45"/>
      <c r="E247" s="43"/>
      <c r="F247" s="43"/>
      <c r="G247" s="38"/>
      <c r="H247" s="47"/>
      <c r="I247" s="38"/>
      <c r="J247" s="47"/>
      <c r="K247" s="38"/>
      <c r="L247" s="39"/>
      <c r="M247" s="40"/>
      <c r="N247" s="41"/>
    </row>
    <row r="248" spans="1:14" ht="14.4" customHeight="1" x14ac:dyDescent="0.3">
      <c r="A248" s="43"/>
      <c r="B248" s="44"/>
      <c r="C248" s="44"/>
      <c r="D248" s="45"/>
      <c r="E248" s="43"/>
      <c r="F248" s="43"/>
      <c r="G248" s="38"/>
      <c r="H248" s="47"/>
      <c r="I248" s="38"/>
      <c r="J248" s="47"/>
      <c r="K248" s="38"/>
      <c r="L248" s="39"/>
      <c r="M248" s="40"/>
      <c r="N248" s="41"/>
    </row>
    <row r="249" spans="1:14" ht="14.4" customHeight="1" x14ac:dyDescent="0.3">
      <c r="A249" s="43"/>
      <c r="B249" s="44"/>
      <c r="C249" s="44"/>
      <c r="D249" s="45"/>
      <c r="E249" s="43"/>
      <c r="F249" s="43"/>
      <c r="G249" s="38"/>
      <c r="H249" s="47"/>
      <c r="I249" s="38"/>
      <c r="J249" s="37"/>
      <c r="K249" s="38"/>
      <c r="L249" s="39"/>
      <c r="M249" s="40"/>
      <c r="N249" s="41"/>
    </row>
    <row r="250" spans="1:14" ht="14.4" customHeight="1" x14ac:dyDescent="0.3">
      <c r="A250" s="43"/>
      <c r="B250" s="44"/>
      <c r="C250" s="44"/>
      <c r="D250" s="45"/>
      <c r="E250" s="43"/>
      <c r="F250" s="43"/>
      <c r="G250" s="38"/>
      <c r="H250" s="47"/>
      <c r="I250" s="38"/>
      <c r="J250" s="37"/>
      <c r="K250" s="38"/>
      <c r="L250" s="39"/>
      <c r="M250" s="40"/>
      <c r="N250" s="46"/>
    </row>
    <row r="251" spans="1:14" ht="14.4" customHeight="1" x14ac:dyDescent="0.3">
      <c r="A251" s="22"/>
      <c r="B251" s="22"/>
      <c r="C251" s="22"/>
      <c r="D251" s="22"/>
      <c r="E251" s="22"/>
      <c r="F251" s="22"/>
      <c r="G251" s="22"/>
      <c r="H251" s="22"/>
      <c r="I251" s="22"/>
      <c r="J251" s="27"/>
      <c r="K251" s="35"/>
      <c r="L251" s="22"/>
      <c r="M251" s="35"/>
      <c r="N251" s="36"/>
    </row>
    <row r="252" spans="1:14" ht="14.4" customHeight="1" x14ac:dyDescent="0.4">
      <c r="A252" s="22"/>
      <c r="B252" s="22"/>
      <c r="C252" s="22"/>
      <c r="D252" s="22"/>
      <c r="E252" s="22"/>
      <c r="F252" s="22"/>
      <c r="G252" s="22"/>
      <c r="H252" s="22"/>
      <c r="I252" s="22"/>
      <c r="J252" s="27"/>
      <c r="K252" s="35"/>
      <c r="L252" s="22"/>
      <c r="M252" s="35"/>
      <c r="N252" s="50"/>
    </row>
    <row r="256" spans="1:14" ht="23.25" customHeight="1" x14ac:dyDescent="0.3"/>
    <row r="258" spans="1:14" ht="20.399999999999999" x14ac:dyDescent="0.35">
      <c r="A258" s="22"/>
      <c r="B258" s="22"/>
      <c r="C258" s="22"/>
      <c r="D258" s="25"/>
      <c r="E258" s="25"/>
      <c r="F258" s="25"/>
      <c r="G258" s="25"/>
      <c r="H258" s="25"/>
      <c r="I258" s="25"/>
      <c r="J258" s="25"/>
      <c r="K258" s="25"/>
      <c r="L258" s="26"/>
      <c r="M258" s="26"/>
      <c r="N258" s="27"/>
    </row>
    <row r="259" spans="1:14" ht="21.6" x14ac:dyDescent="0.45">
      <c r="A259" s="22"/>
      <c r="D259" s="25"/>
      <c r="E259" s="28"/>
      <c r="F259" s="28"/>
      <c r="G259" s="28"/>
      <c r="H259" s="28"/>
      <c r="I259" s="28"/>
      <c r="J259" s="28"/>
      <c r="K259" s="25"/>
      <c r="L259" s="26"/>
      <c r="M259" s="26"/>
      <c r="N259" s="27"/>
    </row>
    <row r="260" spans="1:14" ht="14.4" customHeight="1" x14ac:dyDescent="0.35">
      <c r="A260" s="29"/>
      <c r="B260" s="30"/>
      <c r="C260" s="30"/>
      <c r="E260" s="25"/>
      <c r="F260" s="25"/>
      <c r="G260" s="25"/>
      <c r="H260" s="25"/>
      <c r="I260" s="25"/>
      <c r="J260" s="25"/>
      <c r="K260" s="25"/>
      <c r="L260" s="26"/>
      <c r="M260" s="26"/>
      <c r="N260" s="27"/>
    </row>
    <row r="261" spans="1:14" x14ac:dyDescent="0.3">
      <c r="A261" s="42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2"/>
    </row>
    <row r="262" spans="1:14" ht="14.4" customHeight="1" x14ac:dyDescent="0.3">
      <c r="A262" s="42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2"/>
    </row>
    <row r="263" spans="1:14" ht="14.4" customHeight="1" x14ac:dyDescent="0.3">
      <c r="A263" s="43"/>
      <c r="B263" s="44"/>
      <c r="C263" s="44"/>
      <c r="D263" s="45"/>
      <c r="E263" s="43"/>
      <c r="F263" s="43"/>
      <c r="G263" s="40"/>
      <c r="H263" s="37"/>
      <c r="I263" s="38"/>
      <c r="J263" s="37"/>
      <c r="K263" s="38"/>
      <c r="L263" s="39"/>
      <c r="M263" s="40"/>
      <c r="N263" s="46"/>
    </row>
    <row r="264" spans="1:14" ht="14.4" customHeight="1" x14ac:dyDescent="0.3">
      <c r="A264" s="43"/>
      <c r="B264" s="44"/>
      <c r="C264" s="44"/>
      <c r="D264" s="45"/>
      <c r="E264" s="43"/>
      <c r="F264" s="43"/>
      <c r="G264" s="40"/>
      <c r="H264" s="47"/>
      <c r="I264" s="38"/>
      <c r="J264" s="47"/>
      <c r="K264" s="38"/>
      <c r="L264" s="39"/>
      <c r="M264" s="40"/>
      <c r="N264" s="46"/>
    </row>
    <row r="265" spans="1:14" ht="14.4" customHeight="1" x14ac:dyDescent="0.3">
      <c r="A265" s="43"/>
      <c r="B265" s="44"/>
      <c r="C265" s="44"/>
      <c r="D265" s="45"/>
      <c r="E265" s="43"/>
      <c r="F265" s="43"/>
      <c r="G265" s="40"/>
      <c r="H265" s="37"/>
      <c r="I265" s="38"/>
      <c r="J265" s="37"/>
      <c r="K265" s="38"/>
      <c r="L265" s="39"/>
      <c r="M265" s="40"/>
      <c r="N265" s="46"/>
    </row>
    <row r="266" spans="1:14" ht="14.4" customHeight="1" x14ac:dyDescent="0.3">
      <c r="A266" s="43"/>
      <c r="B266" s="44"/>
      <c r="C266" s="44"/>
      <c r="D266" s="45"/>
      <c r="E266" s="43"/>
      <c r="F266" s="43"/>
      <c r="G266" s="40"/>
      <c r="H266" s="37"/>
      <c r="I266" s="38"/>
      <c r="J266" s="37"/>
      <c r="K266" s="38"/>
      <c r="L266" s="39"/>
      <c r="M266" s="40"/>
      <c r="N266" s="46"/>
    </row>
    <row r="267" spans="1:14" ht="14.4" customHeight="1" x14ac:dyDescent="0.3">
      <c r="A267" s="43"/>
      <c r="B267" s="44"/>
      <c r="C267" s="44"/>
      <c r="D267" s="45"/>
      <c r="E267" s="43"/>
      <c r="F267" s="43"/>
      <c r="G267" s="38"/>
      <c r="H267" s="47"/>
      <c r="I267" s="38"/>
      <c r="J267" s="47"/>
      <c r="K267" s="38"/>
      <c r="L267" s="39"/>
      <c r="M267" s="40"/>
      <c r="N267" s="48"/>
    </row>
    <row r="268" spans="1:14" ht="14.4" customHeight="1" x14ac:dyDescent="0.3">
      <c r="A268" s="43"/>
      <c r="B268" s="44"/>
      <c r="C268" s="44"/>
      <c r="D268" s="45"/>
      <c r="E268" s="43"/>
      <c r="F268" s="43"/>
      <c r="G268" s="38"/>
      <c r="H268" s="47"/>
      <c r="I268" s="38"/>
      <c r="J268" s="47"/>
      <c r="K268" s="38"/>
      <c r="L268" s="39"/>
      <c r="M268" s="40"/>
      <c r="N268" s="48"/>
    </row>
    <row r="269" spans="1:14" ht="14.4" customHeight="1" x14ac:dyDescent="0.3">
      <c r="A269" s="43"/>
      <c r="B269" s="44"/>
      <c r="C269" s="44"/>
      <c r="D269" s="45"/>
      <c r="E269" s="43"/>
      <c r="F269" s="43"/>
      <c r="G269" s="38"/>
      <c r="H269" s="47"/>
      <c r="I269" s="38"/>
      <c r="J269" s="47"/>
      <c r="K269" s="38"/>
      <c r="L269" s="39"/>
      <c r="M269" s="40"/>
      <c r="N269" s="48"/>
    </row>
    <row r="270" spans="1:14" ht="14.4" customHeight="1" x14ac:dyDescent="0.3">
      <c r="A270" s="43"/>
      <c r="B270" s="44"/>
      <c r="C270" s="44"/>
      <c r="D270" s="45"/>
      <c r="E270" s="43"/>
      <c r="F270" s="43"/>
      <c r="G270" s="38"/>
      <c r="H270" s="47"/>
      <c r="I270" s="38"/>
      <c r="J270" s="37"/>
      <c r="K270" s="38"/>
      <c r="L270" s="39"/>
      <c r="M270" s="40"/>
      <c r="N270" s="48"/>
    </row>
    <row r="271" spans="1:14" ht="14.4" customHeight="1" x14ac:dyDescent="0.3">
      <c r="A271" s="43"/>
      <c r="B271" s="44"/>
      <c r="C271" s="49"/>
      <c r="D271" s="45"/>
      <c r="E271" s="43"/>
      <c r="F271" s="43"/>
      <c r="G271" s="38"/>
      <c r="H271" s="37"/>
      <c r="I271" s="38"/>
      <c r="J271" s="37"/>
      <c r="K271" s="38"/>
      <c r="L271" s="39"/>
      <c r="M271" s="40"/>
      <c r="N271" s="46"/>
    </row>
    <row r="272" spans="1:14" ht="14.4" customHeight="1" x14ac:dyDescent="0.3">
      <c r="A272" s="43"/>
      <c r="B272" s="44"/>
      <c r="C272" s="49"/>
      <c r="D272" s="45"/>
      <c r="E272" s="43"/>
      <c r="F272" s="43"/>
      <c r="G272" s="38"/>
      <c r="H272" s="47"/>
      <c r="I272" s="38"/>
      <c r="J272" s="47"/>
      <c r="K272" s="38"/>
      <c r="L272" s="39"/>
      <c r="M272" s="40"/>
      <c r="N272" s="46"/>
    </row>
    <row r="273" spans="1:14" ht="14.4" customHeight="1" x14ac:dyDescent="0.3">
      <c r="A273" s="43"/>
      <c r="B273" s="44"/>
      <c r="C273" s="49"/>
      <c r="D273" s="45"/>
      <c r="E273" s="43"/>
      <c r="F273" s="43"/>
      <c r="G273" s="38"/>
      <c r="H273" s="47"/>
      <c r="I273" s="38"/>
      <c r="J273" s="47"/>
      <c r="K273" s="38"/>
      <c r="L273" s="39"/>
      <c r="M273" s="40"/>
      <c r="N273" s="46"/>
    </row>
    <row r="274" spans="1:14" ht="14.4" customHeight="1" x14ac:dyDescent="0.3">
      <c r="A274" s="43"/>
      <c r="B274" s="44"/>
      <c r="C274" s="49"/>
      <c r="D274" s="45"/>
      <c r="E274" s="43"/>
      <c r="F274" s="43"/>
      <c r="G274" s="38"/>
      <c r="H274" s="37"/>
      <c r="I274" s="38"/>
      <c r="J274" s="37"/>
      <c r="K274" s="38"/>
      <c r="L274" s="39"/>
      <c r="M274" s="40"/>
      <c r="N274" s="46"/>
    </row>
    <row r="275" spans="1:14" ht="18" customHeight="1" x14ac:dyDescent="0.3">
      <c r="A275" s="43"/>
      <c r="B275" s="44"/>
      <c r="C275" s="44"/>
      <c r="D275" s="45"/>
      <c r="E275" s="43"/>
      <c r="F275" s="43"/>
      <c r="G275" s="38"/>
      <c r="H275" s="37"/>
      <c r="I275" s="38"/>
      <c r="J275" s="47"/>
      <c r="K275" s="38"/>
      <c r="L275" s="39"/>
      <c r="M275" s="40"/>
      <c r="N275" s="46"/>
    </row>
    <row r="276" spans="1:14" ht="14.4" customHeight="1" x14ac:dyDescent="0.3">
      <c r="A276" s="43"/>
      <c r="B276" s="44"/>
      <c r="C276" s="44"/>
      <c r="D276" s="45"/>
      <c r="E276" s="43"/>
      <c r="F276" s="43"/>
      <c r="G276" s="38"/>
      <c r="H276" s="37"/>
      <c r="I276" s="38"/>
      <c r="J276" s="47"/>
      <c r="K276" s="38"/>
      <c r="L276" s="39"/>
      <c r="M276" s="40"/>
      <c r="N276" s="46"/>
    </row>
    <row r="277" spans="1:14" ht="14.4" customHeight="1" x14ac:dyDescent="0.3">
      <c r="A277" s="43"/>
      <c r="B277" s="44"/>
      <c r="C277" s="44"/>
      <c r="D277" s="45"/>
      <c r="E277" s="43"/>
      <c r="F277" s="43"/>
      <c r="G277" s="38"/>
      <c r="H277" s="47"/>
      <c r="I277" s="38"/>
      <c r="J277" s="47"/>
      <c r="K277" s="38"/>
      <c r="L277" s="39"/>
      <c r="M277" s="40"/>
      <c r="N277" s="46"/>
    </row>
    <row r="278" spans="1:14" ht="12.75" customHeight="1" x14ac:dyDescent="0.3">
      <c r="A278" s="43"/>
      <c r="B278" s="44"/>
      <c r="C278" s="44"/>
      <c r="D278" s="45"/>
      <c r="E278" s="43"/>
      <c r="F278" s="43"/>
      <c r="G278" s="38"/>
      <c r="H278" s="47"/>
      <c r="I278" s="38"/>
      <c r="J278" s="37"/>
      <c r="K278" s="38"/>
      <c r="L278" s="39"/>
      <c r="M278" s="40"/>
      <c r="N278" s="46"/>
    </row>
    <row r="279" spans="1:14" ht="12.75" customHeight="1" x14ac:dyDescent="0.3">
      <c r="A279" s="43"/>
      <c r="B279" s="44"/>
      <c r="C279" s="49"/>
      <c r="D279" s="45"/>
      <c r="E279" s="43"/>
      <c r="F279" s="43"/>
      <c r="G279" s="38"/>
      <c r="H279" s="47"/>
      <c r="I279" s="38"/>
      <c r="J279" s="37"/>
      <c r="K279" s="38"/>
      <c r="L279" s="39"/>
      <c r="M279" s="40"/>
      <c r="N279" s="46"/>
    </row>
    <row r="280" spans="1:14" ht="12.75" customHeight="1" x14ac:dyDescent="0.3">
      <c r="A280" s="43"/>
      <c r="B280" s="44"/>
      <c r="C280" s="49"/>
      <c r="D280" s="45"/>
      <c r="E280" s="43"/>
      <c r="F280" s="43"/>
      <c r="G280" s="38"/>
      <c r="H280" s="47"/>
      <c r="I280" s="38"/>
      <c r="J280" s="47"/>
      <c r="K280" s="38"/>
      <c r="L280" s="39"/>
      <c r="M280" s="40"/>
      <c r="N280" s="46"/>
    </row>
    <row r="281" spans="1:14" ht="12.75" customHeight="1" x14ac:dyDescent="0.3">
      <c r="A281" s="43"/>
      <c r="B281" s="44"/>
      <c r="C281" s="49"/>
      <c r="D281" s="45"/>
      <c r="E281" s="43"/>
      <c r="F281" s="43"/>
      <c r="G281" s="38"/>
      <c r="H281" s="47"/>
      <c r="I281" s="38"/>
      <c r="J281" s="47"/>
      <c r="K281" s="38"/>
      <c r="L281" s="39"/>
      <c r="M281" s="40"/>
      <c r="N281" s="46"/>
    </row>
    <row r="282" spans="1:14" ht="14.4" customHeight="1" x14ac:dyDescent="0.3">
      <c r="A282" s="43"/>
      <c r="B282" s="44"/>
      <c r="C282" s="49"/>
      <c r="D282" s="45"/>
      <c r="E282" s="43"/>
      <c r="F282" s="43"/>
      <c r="G282" s="38"/>
      <c r="H282" s="47"/>
      <c r="I282" s="38"/>
      <c r="J282" s="37"/>
      <c r="K282" s="38"/>
      <c r="L282" s="39"/>
      <c r="M282" s="40"/>
      <c r="N282" s="46"/>
    </row>
    <row r="283" spans="1:14" ht="14.4" customHeight="1" x14ac:dyDescent="0.3">
      <c r="A283" s="43"/>
      <c r="B283" s="44"/>
      <c r="C283" s="44"/>
      <c r="D283" s="45"/>
      <c r="E283" s="43"/>
      <c r="F283" s="43"/>
      <c r="G283" s="43"/>
      <c r="H283" s="47"/>
      <c r="I283" s="43"/>
      <c r="J283" s="47"/>
      <c r="K283" s="43"/>
      <c r="L283" s="39"/>
      <c r="M283" s="51"/>
      <c r="N283" s="52"/>
    </row>
    <row r="284" spans="1:14" ht="14.4" customHeight="1" x14ac:dyDescent="0.3">
      <c r="A284" s="43"/>
      <c r="B284" s="44"/>
      <c r="C284" s="44"/>
      <c r="D284" s="45"/>
      <c r="E284" s="43"/>
      <c r="F284" s="43"/>
      <c r="G284" s="43"/>
      <c r="H284" s="47"/>
      <c r="I284" s="43"/>
      <c r="J284" s="47"/>
      <c r="K284" s="43"/>
      <c r="L284" s="39"/>
      <c r="M284" s="51"/>
      <c r="N284" s="52"/>
    </row>
    <row r="285" spans="1:14" ht="14.4" customHeight="1" x14ac:dyDescent="0.3">
      <c r="A285" s="43"/>
      <c r="B285" s="44"/>
      <c r="C285" s="44"/>
      <c r="D285" s="45"/>
      <c r="E285" s="43"/>
      <c r="F285" s="43"/>
      <c r="G285" s="43"/>
      <c r="H285" s="47"/>
      <c r="I285" s="43"/>
      <c r="J285" s="47"/>
      <c r="K285" s="43"/>
      <c r="L285" s="39"/>
      <c r="M285" s="51"/>
      <c r="N285" s="52"/>
    </row>
    <row r="286" spans="1:14" ht="14.4" customHeight="1" x14ac:dyDescent="0.3">
      <c r="A286" s="43"/>
      <c r="B286" s="44"/>
      <c r="C286" s="44"/>
      <c r="D286" s="45"/>
      <c r="E286" s="43"/>
      <c r="F286" s="43"/>
      <c r="G286" s="43"/>
      <c r="H286" s="47"/>
      <c r="I286" s="43"/>
      <c r="J286" s="37"/>
      <c r="K286" s="43"/>
      <c r="L286" s="39"/>
      <c r="M286" s="51"/>
      <c r="N286" s="52"/>
    </row>
    <row r="287" spans="1:14" ht="14.4" customHeight="1" x14ac:dyDescent="0.3">
      <c r="A287" s="43"/>
      <c r="B287" s="44"/>
      <c r="C287" s="44"/>
      <c r="D287" s="45"/>
      <c r="E287" s="43"/>
      <c r="F287" s="43"/>
      <c r="G287" s="38"/>
      <c r="H287" s="47"/>
      <c r="I287" s="38"/>
      <c r="J287" s="37"/>
      <c r="K287" s="38"/>
      <c r="L287" s="39"/>
      <c r="M287" s="40"/>
      <c r="N287" s="46"/>
    </row>
    <row r="288" spans="1:14" ht="14.4" customHeight="1" x14ac:dyDescent="0.3">
      <c r="A288" s="22"/>
      <c r="B288" s="22"/>
      <c r="C288" s="22"/>
      <c r="D288" s="22"/>
      <c r="E288" s="22"/>
      <c r="F288" s="22"/>
      <c r="G288" s="22"/>
      <c r="H288" s="22"/>
      <c r="I288" s="22"/>
      <c r="J288" s="27"/>
      <c r="K288" s="35"/>
      <c r="L288" s="22"/>
      <c r="M288" s="35"/>
      <c r="N288" s="36"/>
    </row>
    <row r="289" spans="1:14" ht="14.4" customHeight="1" x14ac:dyDescent="0.4">
      <c r="A289" s="22"/>
      <c r="B289" s="22"/>
      <c r="C289" s="22"/>
      <c r="D289" s="22"/>
      <c r="E289" s="22"/>
      <c r="F289" s="22"/>
      <c r="G289" s="22"/>
      <c r="H289" s="22"/>
      <c r="I289" s="22"/>
      <c r="J289" s="27"/>
      <c r="K289" s="35"/>
      <c r="L289" s="22"/>
      <c r="M289" s="35"/>
      <c r="N289" s="50"/>
    </row>
    <row r="290" spans="1:14" ht="14.4" customHeight="1" x14ac:dyDescent="0.4">
      <c r="A290" s="22"/>
      <c r="B290" s="22"/>
      <c r="C290" s="22"/>
      <c r="D290" s="22"/>
      <c r="E290" s="22"/>
      <c r="F290" s="22"/>
      <c r="G290" s="22"/>
      <c r="H290" s="22"/>
      <c r="I290" s="22"/>
      <c r="J290" s="27"/>
      <c r="K290" s="35"/>
      <c r="L290" s="22"/>
      <c r="M290" s="35"/>
      <c r="N290" s="50"/>
    </row>
    <row r="291" spans="1:14" ht="14.4" customHeight="1" x14ac:dyDescent="0.4">
      <c r="A291" s="22"/>
      <c r="B291" s="22"/>
      <c r="C291" s="22"/>
      <c r="D291" s="22"/>
      <c r="E291" s="22"/>
      <c r="F291" s="22"/>
      <c r="G291" s="22"/>
      <c r="H291" s="22"/>
      <c r="I291" s="22"/>
      <c r="J291" s="27"/>
      <c r="K291" s="35"/>
      <c r="L291" s="22"/>
      <c r="M291" s="35"/>
      <c r="N291" s="50"/>
    </row>
    <row r="292" spans="1:14" ht="14.4" customHeight="1" x14ac:dyDescent="0.4">
      <c r="A292" s="22"/>
      <c r="B292" s="22"/>
      <c r="C292" s="22"/>
      <c r="D292" s="22"/>
      <c r="E292" s="22"/>
      <c r="F292" s="22"/>
      <c r="G292" s="22"/>
      <c r="H292" s="22"/>
      <c r="I292" s="22"/>
      <c r="J292" s="27"/>
      <c r="K292" s="35"/>
      <c r="L292" s="22"/>
      <c r="M292" s="35"/>
      <c r="N292" s="50"/>
    </row>
    <row r="293" spans="1:14" ht="14.4" customHeight="1" x14ac:dyDescent="0.4">
      <c r="A293" s="22"/>
      <c r="B293" s="22"/>
      <c r="C293" s="22"/>
      <c r="D293" s="22"/>
      <c r="E293" s="22"/>
      <c r="F293" s="22"/>
      <c r="G293" s="22"/>
      <c r="H293" s="22"/>
      <c r="I293" s="22"/>
      <c r="J293" s="27"/>
      <c r="K293" s="35"/>
      <c r="L293" s="22"/>
      <c r="M293" s="35"/>
      <c r="N293" s="50"/>
    </row>
    <row r="294" spans="1:14" ht="13.2" customHeight="1" x14ac:dyDescent="0.4">
      <c r="A294" s="22"/>
      <c r="B294" s="22"/>
      <c r="C294" s="22"/>
      <c r="D294" s="22"/>
      <c r="E294" s="22"/>
      <c r="F294" s="22"/>
      <c r="G294" s="22"/>
      <c r="H294" s="22"/>
      <c r="I294" s="22"/>
      <c r="J294" s="27"/>
      <c r="K294" s="35"/>
      <c r="L294" s="22"/>
      <c r="M294" s="35"/>
      <c r="N294" s="50"/>
    </row>
    <row r="295" spans="1:14" ht="13.2" customHeight="1" x14ac:dyDescent="0.3"/>
    <row r="296" spans="1:14" ht="13.2" customHeight="1" x14ac:dyDescent="0.35">
      <c r="A296" s="22"/>
      <c r="B296" s="22"/>
      <c r="C296" s="22"/>
      <c r="D296" s="25"/>
      <c r="E296" s="25"/>
      <c r="F296" s="25"/>
      <c r="G296" s="25"/>
      <c r="H296" s="25"/>
      <c r="I296" s="25"/>
      <c r="J296" s="25"/>
      <c r="K296" s="25"/>
      <c r="L296" s="26"/>
      <c r="M296" s="26"/>
      <c r="N296" s="27"/>
    </row>
    <row r="297" spans="1:14" ht="13.2" customHeight="1" x14ac:dyDescent="0.45">
      <c r="A297" s="22"/>
      <c r="D297" s="25"/>
      <c r="E297" s="28"/>
      <c r="F297" s="28"/>
      <c r="G297" s="28"/>
      <c r="H297" s="28"/>
      <c r="I297" s="28"/>
      <c r="J297" s="28"/>
      <c r="K297" s="25"/>
      <c r="L297" s="26"/>
      <c r="M297" s="26"/>
      <c r="N297" s="27"/>
    </row>
    <row r="298" spans="1:14" ht="21" x14ac:dyDescent="0.35">
      <c r="A298" s="29"/>
      <c r="B298" s="30"/>
      <c r="C298" s="30"/>
      <c r="E298" s="25"/>
      <c r="F298" s="25"/>
      <c r="G298" s="25"/>
      <c r="H298" s="25"/>
      <c r="I298" s="25"/>
      <c r="J298" s="25"/>
      <c r="K298" s="25"/>
      <c r="L298" s="26"/>
      <c r="M298" s="26"/>
      <c r="N298" s="27"/>
    </row>
    <row r="299" spans="1:14" x14ac:dyDescent="0.3">
      <c r="A299" s="42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2"/>
    </row>
    <row r="300" spans="1:14" x14ac:dyDescent="0.3">
      <c r="A300" s="42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2"/>
    </row>
    <row r="301" spans="1:14" ht="17.399999999999999" x14ac:dyDescent="0.3">
      <c r="A301" s="43"/>
      <c r="B301" s="44"/>
      <c r="C301" s="44"/>
      <c r="D301" s="45"/>
      <c r="E301" s="43"/>
      <c r="F301" s="43"/>
      <c r="G301" s="40"/>
      <c r="H301" s="37"/>
      <c r="I301" s="38"/>
      <c r="J301" s="37"/>
      <c r="K301" s="38"/>
      <c r="L301" s="39"/>
      <c r="M301" s="40"/>
      <c r="N301" s="46"/>
    </row>
    <row r="302" spans="1:14" ht="17.399999999999999" x14ac:dyDescent="0.3">
      <c r="A302" s="43"/>
      <c r="B302" s="44"/>
      <c r="C302" s="44"/>
      <c r="D302" s="45"/>
      <c r="E302" s="43"/>
      <c r="F302" s="43"/>
      <c r="G302" s="40"/>
      <c r="H302" s="47"/>
      <c r="I302" s="38"/>
      <c r="J302" s="47"/>
      <c r="K302" s="38"/>
      <c r="L302" s="39"/>
      <c r="M302" s="40"/>
      <c r="N302" s="46"/>
    </row>
    <row r="303" spans="1:14" ht="17.399999999999999" x14ac:dyDescent="0.3">
      <c r="A303" s="43"/>
      <c r="B303" s="44"/>
      <c r="C303" s="44"/>
      <c r="D303" s="45"/>
      <c r="E303" s="43"/>
      <c r="F303" s="43"/>
      <c r="G303" s="40"/>
      <c r="H303" s="37"/>
      <c r="I303" s="38"/>
      <c r="J303" s="37"/>
      <c r="K303" s="38"/>
      <c r="L303" s="39"/>
      <c r="M303" s="40"/>
      <c r="N303" s="46"/>
    </row>
    <row r="304" spans="1:14" ht="17.399999999999999" x14ac:dyDescent="0.3">
      <c r="A304" s="43"/>
      <c r="B304" s="44"/>
      <c r="C304" s="44"/>
      <c r="D304" s="45"/>
      <c r="E304" s="43"/>
      <c r="F304" s="43"/>
      <c r="G304" s="40"/>
      <c r="H304" s="37"/>
      <c r="I304" s="38"/>
      <c r="J304" s="37"/>
      <c r="K304" s="38"/>
      <c r="L304" s="39"/>
      <c r="M304" s="40"/>
      <c r="N304" s="46"/>
    </row>
    <row r="305" spans="1:14" ht="17.399999999999999" x14ac:dyDescent="0.3">
      <c r="A305" s="43"/>
      <c r="B305" s="44"/>
      <c r="C305" s="44"/>
      <c r="D305" s="45"/>
      <c r="E305" s="43"/>
      <c r="F305" s="43"/>
      <c r="G305" s="38"/>
      <c r="H305" s="47"/>
      <c r="I305" s="38"/>
      <c r="J305" s="47"/>
      <c r="K305" s="38"/>
      <c r="L305" s="39"/>
      <c r="M305" s="40"/>
      <c r="N305" s="41"/>
    </row>
    <row r="306" spans="1:14" ht="17.399999999999999" x14ac:dyDescent="0.3">
      <c r="A306" s="43"/>
      <c r="B306" s="44"/>
      <c r="C306" s="44"/>
      <c r="D306" s="45"/>
      <c r="E306" s="43"/>
      <c r="F306" s="43"/>
      <c r="G306" s="38"/>
      <c r="H306" s="47"/>
      <c r="I306" s="38"/>
      <c r="J306" s="47"/>
      <c r="K306" s="38"/>
      <c r="L306" s="39"/>
      <c r="M306" s="40"/>
      <c r="N306" s="41"/>
    </row>
    <row r="307" spans="1:14" ht="17.399999999999999" x14ac:dyDescent="0.3">
      <c r="A307" s="43"/>
      <c r="B307" s="44"/>
      <c r="C307" s="44"/>
      <c r="D307" s="45"/>
      <c r="E307" s="43"/>
      <c r="F307" s="43"/>
      <c r="G307" s="38"/>
      <c r="H307" s="47"/>
      <c r="I307" s="38"/>
      <c r="J307" s="47"/>
      <c r="K307" s="38"/>
      <c r="L307" s="39"/>
      <c r="M307" s="40"/>
      <c r="N307" s="41"/>
    </row>
    <row r="308" spans="1:14" ht="17.399999999999999" x14ac:dyDescent="0.3">
      <c r="A308" s="43"/>
      <c r="B308" s="44"/>
      <c r="C308" s="44"/>
      <c r="D308" s="45"/>
      <c r="E308" s="43"/>
      <c r="F308" s="43"/>
      <c r="G308" s="38"/>
      <c r="H308" s="47"/>
      <c r="I308" s="38"/>
      <c r="J308" s="37"/>
      <c r="K308" s="38"/>
      <c r="L308" s="39"/>
      <c r="M308" s="40"/>
      <c r="N308" s="41"/>
    </row>
    <row r="309" spans="1:14" ht="17.399999999999999" x14ac:dyDescent="0.3">
      <c r="A309" s="43"/>
      <c r="B309" s="44"/>
      <c r="C309" s="49"/>
      <c r="D309" s="45"/>
      <c r="E309" s="43"/>
      <c r="F309" s="43"/>
      <c r="G309" s="38"/>
      <c r="H309" s="37"/>
      <c r="I309" s="38"/>
      <c r="J309" s="37"/>
      <c r="K309" s="38"/>
      <c r="L309" s="39"/>
      <c r="M309" s="40"/>
      <c r="N309" s="46"/>
    </row>
    <row r="310" spans="1:14" ht="17.399999999999999" x14ac:dyDescent="0.3">
      <c r="A310" s="43"/>
      <c r="B310" s="44"/>
      <c r="C310" s="49"/>
      <c r="D310" s="45"/>
      <c r="E310" s="43"/>
      <c r="F310" s="43"/>
      <c r="G310" s="38"/>
      <c r="H310" s="47"/>
      <c r="I310" s="38"/>
      <c r="J310" s="47"/>
      <c r="K310" s="38"/>
      <c r="L310" s="39"/>
      <c r="M310" s="40"/>
      <c r="N310" s="46"/>
    </row>
    <row r="311" spans="1:14" ht="17.399999999999999" x14ac:dyDescent="0.3">
      <c r="A311" s="43"/>
      <c r="B311" s="44"/>
      <c r="C311" s="49"/>
      <c r="D311" s="45"/>
      <c r="E311" s="43"/>
      <c r="F311" s="43"/>
      <c r="G311" s="38"/>
      <c r="H311" s="47"/>
      <c r="I311" s="38"/>
      <c r="J311" s="47"/>
      <c r="K311" s="38"/>
      <c r="L311" s="39"/>
      <c r="M311" s="40"/>
      <c r="N311" s="46"/>
    </row>
    <row r="312" spans="1:14" ht="17.399999999999999" x14ac:dyDescent="0.3">
      <c r="A312" s="43"/>
      <c r="B312" s="44"/>
      <c r="C312" s="49"/>
      <c r="D312" s="45"/>
      <c r="E312" s="43"/>
      <c r="F312" s="43"/>
      <c r="G312" s="38"/>
      <c r="H312" s="37"/>
      <c r="I312" s="38"/>
      <c r="J312" s="37"/>
      <c r="K312" s="38"/>
      <c r="L312" s="39"/>
      <c r="M312" s="40"/>
      <c r="N312" s="46"/>
    </row>
    <row r="313" spans="1:14" ht="17.399999999999999" x14ac:dyDescent="0.3">
      <c r="A313" s="43"/>
      <c r="B313" s="44"/>
      <c r="C313" s="44"/>
      <c r="D313" s="45"/>
      <c r="E313" s="43"/>
      <c r="F313" s="43"/>
      <c r="G313" s="38"/>
      <c r="H313" s="37"/>
      <c r="I313" s="38"/>
      <c r="J313" s="47"/>
      <c r="K313" s="38"/>
      <c r="L313" s="39"/>
      <c r="M313" s="40"/>
      <c r="N313" s="46"/>
    </row>
    <row r="314" spans="1:14" ht="17.399999999999999" x14ac:dyDescent="0.3">
      <c r="A314" s="43"/>
      <c r="B314" s="44"/>
      <c r="C314" s="44"/>
      <c r="D314" s="45"/>
      <c r="E314" s="43"/>
      <c r="F314" s="43"/>
      <c r="G314" s="38"/>
      <c r="H314" s="37"/>
      <c r="I314" s="38"/>
      <c r="J314" s="47"/>
      <c r="K314" s="38"/>
      <c r="L314" s="39"/>
      <c r="M314" s="40"/>
      <c r="N314" s="46"/>
    </row>
    <row r="315" spans="1:14" ht="17.399999999999999" x14ac:dyDescent="0.3">
      <c r="A315" s="43"/>
      <c r="B315" s="44"/>
      <c r="C315" s="44"/>
      <c r="D315" s="45"/>
      <c r="E315" s="43"/>
      <c r="F315" s="43"/>
      <c r="G315" s="38"/>
      <c r="H315" s="47"/>
      <c r="I315" s="38"/>
      <c r="J315" s="47"/>
      <c r="K315" s="38"/>
      <c r="L315" s="39"/>
      <c r="M315" s="40"/>
      <c r="N315" s="46"/>
    </row>
    <row r="316" spans="1:14" ht="17.399999999999999" x14ac:dyDescent="0.3">
      <c r="A316" s="43"/>
      <c r="B316" s="44"/>
      <c r="C316" s="44"/>
      <c r="D316" s="45"/>
      <c r="E316" s="43"/>
      <c r="F316" s="43"/>
      <c r="G316" s="38"/>
      <c r="H316" s="47"/>
      <c r="I316" s="38"/>
      <c r="J316" s="37"/>
      <c r="K316" s="38"/>
      <c r="L316" s="39"/>
      <c r="M316" s="40"/>
      <c r="N316" s="46"/>
    </row>
    <row r="317" spans="1:14" ht="17.399999999999999" x14ac:dyDescent="0.3">
      <c r="A317" s="43"/>
      <c r="B317" s="44"/>
      <c r="C317" s="49"/>
      <c r="D317" s="45"/>
      <c r="E317" s="43"/>
      <c r="F317" s="43"/>
      <c r="G317" s="38"/>
      <c r="H317" s="47"/>
      <c r="I317" s="38"/>
      <c r="J317" s="37"/>
      <c r="K317" s="38"/>
      <c r="L317" s="39"/>
      <c r="M317" s="40"/>
      <c r="N317" s="46"/>
    </row>
    <row r="318" spans="1:14" ht="17.399999999999999" x14ac:dyDescent="0.3">
      <c r="A318" s="43"/>
      <c r="B318" s="44"/>
      <c r="C318" s="49"/>
      <c r="D318" s="45"/>
      <c r="E318" s="43"/>
      <c r="F318" s="43"/>
      <c r="G318" s="38"/>
      <c r="H318" s="47"/>
      <c r="I318" s="38"/>
      <c r="J318" s="47"/>
      <c r="K318" s="38"/>
      <c r="L318" s="39"/>
      <c r="M318" s="40"/>
      <c r="N318" s="46"/>
    </row>
    <row r="319" spans="1:14" ht="17.399999999999999" x14ac:dyDescent="0.3">
      <c r="A319" s="43"/>
      <c r="B319" s="44"/>
      <c r="C319" s="49"/>
      <c r="D319" s="45"/>
      <c r="E319" s="43"/>
      <c r="F319" s="43"/>
      <c r="G319" s="38"/>
      <c r="H319" s="47"/>
      <c r="I319" s="38"/>
      <c r="J319" s="47"/>
      <c r="K319" s="38"/>
      <c r="L319" s="39"/>
      <c r="M319" s="40"/>
      <c r="N319" s="46"/>
    </row>
    <row r="320" spans="1:14" ht="17.399999999999999" x14ac:dyDescent="0.3">
      <c r="A320" s="43"/>
      <c r="B320" s="44"/>
      <c r="C320" s="49"/>
      <c r="D320" s="45"/>
      <c r="E320" s="43"/>
      <c r="F320" s="43"/>
      <c r="G320" s="38"/>
      <c r="H320" s="47"/>
      <c r="I320" s="38"/>
      <c r="J320" s="37"/>
      <c r="K320" s="38"/>
      <c r="L320" s="39"/>
      <c r="M320" s="40"/>
      <c r="N320" s="46"/>
    </row>
    <row r="321" spans="1:14" ht="17.399999999999999" x14ac:dyDescent="0.3">
      <c r="A321" s="43"/>
      <c r="B321" s="44"/>
      <c r="C321" s="44"/>
      <c r="D321" s="45"/>
      <c r="E321" s="43"/>
      <c r="F321" s="43"/>
      <c r="G321" s="38"/>
      <c r="H321" s="47"/>
      <c r="I321" s="38"/>
      <c r="J321" s="47"/>
      <c r="K321" s="38"/>
      <c r="L321" s="39"/>
      <c r="M321" s="40"/>
      <c r="N321" s="46"/>
    </row>
    <row r="322" spans="1:14" ht="17.399999999999999" x14ac:dyDescent="0.3">
      <c r="A322" s="43"/>
      <c r="B322" s="44"/>
      <c r="C322" s="44"/>
      <c r="D322" s="45"/>
      <c r="E322" s="43"/>
      <c r="F322" s="43"/>
      <c r="G322" s="38"/>
      <c r="H322" s="47"/>
      <c r="I322" s="38"/>
      <c r="J322" s="47"/>
      <c r="K322" s="38"/>
      <c r="L322" s="39"/>
      <c r="M322" s="40"/>
      <c r="N322" s="46"/>
    </row>
    <row r="323" spans="1:14" ht="17.399999999999999" x14ac:dyDescent="0.3">
      <c r="A323" s="43"/>
      <c r="B323" s="44"/>
      <c r="C323" s="44"/>
      <c r="D323" s="45"/>
      <c r="E323" s="43"/>
      <c r="F323" s="43"/>
      <c r="G323" s="38"/>
      <c r="H323" s="47"/>
      <c r="I323" s="38"/>
      <c r="J323" s="47"/>
      <c r="K323" s="38"/>
      <c r="L323" s="39"/>
      <c r="M323" s="40"/>
      <c r="N323" s="46"/>
    </row>
    <row r="324" spans="1:14" ht="17.399999999999999" x14ac:dyDescent="0.3">
      <c r="A324" s="43"/>
      <c r="B324" s="44"/>
      <c r="C324" s="44"/>
      <c r="D324" s="45"/>
      <c r="E324" s="43"/>
      <c r="F324" s="43"/>
      <c r="G324" s="38"/>
      <c r="H324" s="47"/>
      <c r="I324" s="38"/>
      <c r="J324" s="37"/>
      <c r="K324" s="38"/>
      <c r="L324" s="39"/>
      <c r="M324" s="40"/>
      <c r="N324" s="46"/>
    </row>
    <row r="325" spans="1:14" ht="17.399999999999999" x14ac:dyDescent="0.3">
      <c r="A325" s="43"/>
      <c r="B325" s="44"/>
      <c r="C325" s="44"/>
      <c r="D325" s="45"/>
      <c r="E325" s="43"/>
      <c r="F325" s="43"/>
      <c r="G325" s="38"/>
      <c r="H325" s="47"/>
      <c r="I325" s="38"/>
      <c r="J325" s="37"/>
      <c r="K325" s="38"/>
      <c r="L325" s="39"/>
      <c r="M325" s="40"/>
      <c r="N325" s="46"/>
    </row>
    <row r="326" spans="1:14" ht="22.8" x14ac:dyDescent="0.3">
      <c r="A326" s="22"/>
      <c r="B326" s="22"/>
      <c r="C326" s="22"/>
      <c r="D326" s="22"/>
      <c r="E326" s="22"/>
      <c r="F326" s="22"/>
      <c r="G326" s="22"/>
      <c r="H326" s="22"/>
      <c r="I326" s="22"/>
      <c r="J326" s="27"/>
      <c r="K326" s="35"/>
      <c r="L326" s="22"/>
      <c r="M326" s="35"/>
      <c r="N326" s="36"/>
    </row>
    <row r="327" spans="1:14" ht="22.8" x14ac:dyDescent="0.4">
      <c r="A327" s="22"/>
      <c r="B327" s="22"/>
      <c r="C327" s="22"/>
      <c r="D327" s="22"/>
      <c r="E327" s="22"/>
      <c r="F327" s="22"/>
      <c r="G327" s="22"/>
      <c r="H327" s="22"/>
      <c r="I327" s="22"/>
      <c r="J327" s="27"/>
      <c r="K327" s="35"/>
      <c r="L327" s="22"/>
      <c r="M327" s="35"/>
      <c r="N327" s="50"/>
    </row>
    <row r="329" spans="1:14" ht="20.399999999999999" x14ac:dyDescent="0.35">
      <c r="A329" s="22"/>
      <c r="B329" s="22"/>
      <c r="C329" s="22"/>
      <c r="D329" s="25"/>
      <c r="E329" s="25"/>
      <c r="F329" s="25"/>
      <c r="G329" s="25"/>
      <c r="H329" s="25"/>
      <c r="I329" s="25"/>
      <c r="J329" s="25"/>
      <c r="K329" s="25"/>
      <c r="L329" s="26"/>
      <c r="M329" s="26"/>
      <c r="N329" s="27"/>
    </row>
    <row r="330" spans="1:14" ht="21.6" x14ac:dyDescent="0.45">
      <c r="A330" s="22"/>
      <c r="D330" s="25"/>
      <c r="E330" s="28"/>
      <c r="F330" s="28"/>
      <c r="G330" s="28"/>
      <c r="H330" s="28"/>
      <c r="I330" s="28"/>
      <c r="J330" s="28"/>
      <c r="K330" s="25"/>
      <c r="L330" s="26"/>
      <c r="M330" s="26"/>
      <c r="N330" s="27"/>
    </row>
    <row r="331" spans="1:14" ht="21" x14ac:dyDescent="0.35">
      <c r="A331" s="29"/>
      <c r="B331" s="30"/>
      <c r="C331" s="30"/>
      <c r="E331" s="25"/>
      <c r="F331" s="25"/>
      <c r="G331" s="25"/>
      <c r="H331" s="25"/>
      <c r="I331" s="25"/>
      <c r="J331" s="25"/>
      <c r="K331" s="25"/>
      <c r="L331" s="26"/>
      <c r="M331" s="26"/>
      <c r="N331" s="27"/>
    </row>
    <row r="332" spans="1:14" x14ac:dyDescent="0.3">
      <c r="A332" s="42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2"/>
    </row>
    <row r="333" spans="1:14" x14ac:dyDescent="0.3">
      <c r="A333" s="42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2"/>
    </row>
    <row r="334" spans="1:14" ht="17.399999999999999" x14ac:dyDescent="0.3">
      <c r="A334" s="43"/>
      <c r="B334" s="44"/>
      <c r="C334" s="44"/>
      <c r="D334" s="45"/>
      <c r="E334" s="43"/>
      <c r="F334" s="43"/>
      <c r="G334" s="40"/>
      <c r="H334" s="37"/>
      <c r="I334" s="38"/>
      <c r="J334" s="37"/>
      <c r="K334" s="38"/>
      <c r="L334" s="39"/>
      <c r="M334" s="40"/>
      <c r="N334" s="46"/>
    </row>
    <row r="335" spans="1:14" ht="17.399999999999999" x14ac:dyDescent="0.3">
      <c r="A335" s="43"/>
      <c r="B335" s="44"/>
      <c r="C335" s="44"/>
      <c r="D335" s="45"/>
      <c r="E335" s="43"/>
      <c r="F335" s="43"/>
      <c r="G335" s="40"/>
      <c r="H335" s="47"/>
      <c r="I335" s="38"/>
      <c r="J335" s="47"/>
      <c r="K335" s="38"/>
      <c r="L335" s="39"/>
      <c r="M335" s="40"/>
      <c r="N335" s="46"/>
    </row>
    <row r="336" spans="1:14" ht="17.399999999999999" x14ac:dyDescent="0.3">
      <c r="A336" s="43"/>
      <c r="B336" s="44"/>
      <c r="C336" s="44"/>
      <c r="D336" s="45"/>
      <c r="E336" s="43"/>
      <c r="F336" s="43"/>
      <c r="G336" s="40"/>
      <c r="H336" s="37"/>
      <c r="I336" s="38"/>
      <c r="J336" s="37"/>
      <c r="K336" s="38"/>
      <c r="L336" s="39"/>
      <c r="M336" s="40"/>
      <c r="N336" s="46"/>
    </row>
    <row r="337" spans="1:14" ht="17.399999999999999" x14ac:dyDescent="0.3">
      <c r="A337" s="43"/>
      <c r="B337" s="44"/>
      <c r="C337" s="44"/>
      <c r="D337" s="45"/>
      <c r="E337" s="43"/>
      <c r="F337" s="43"/>
      <c r="G337" s="40"/>
      <c r="H337" s="37"/>
      <c r="I337" s="38"/>
      <c r="J337" s="37"/>
      <c r="K337" s="38"/>
      <c r="L337" s="39"/>
      <c r="M337" s="40"/>
      <c r="N337" s="46"/>
    </row>
    <row r="338" spans="1:14" ht="17.399999999999999" x14ac:dyDescent="0.3">
      <c r="A338" s="43"/>
      <c r="B338" s="44"/>
      <c r="C338" s="44"/>
      <c r="D338" s="45"/>
      <c r="E338" s="43"/>
      <c r="F338" s="43"/>
      <c r="G338" s="38"/>
      <c r="H338" s="47"/>
      <c r="I338" s="38"/>
      <c r="J338" s="47"/>
      <c r="K338" s="38"/>
      <c r="L338" s="39"/>
      <c r="M338" s="40"/>
      <c r="N338" s="48"/>
    </row>
    <row r="339" spans="1:14" ht="17.399999999999999" x14ac:dyDescent="0.3">
      <c r="A339" s="43"/>
      <c r="B339" s="44"/>
      <c r="C339" s="44"/>
      <c r="D339" s="45"/>
      <c r="E339" s="43"/>
      <c r="F339" s="43"/>
      <c r="G339" s="38"/>
      <c r="H339" s="47"/>
      <c r="I339" s="38"/>
      <c r="J339" s="47"/>
      <c r="K339" s="38"/>
      <c r="L339" s="39"/>
      <c r="M339" s="40"/>
      <c r="N339" s="48"/>
    </row>
    <row r="340" spans="1:14" ht="17.399999999999999" x14ac:dyDescent="0.3">
      <c r="A340" s="43"/>
      <c r="B340" s="44"/>
      <c r="C340" s="44"/>
      <c r="D340" s="45"/>
      <c r="E340" s="43"/>
      <c r="F340" s="43"/>
      <c r="G340" s="38"/>
      <c r="H340" s="47"/>
      <c r="I340" s="38"/>
      <c r="J340" s="47"/>
      <c r="K340" s="38"/>
      <c r="L340" s="39"/>
      <c r="M340" s="40"/>
      <c r="N340" s="48"/>
    </row>
    <row r="341" spans="1:14" ht="17.399999999999999" x14ac:dyDescent="0.3">
      <c r="A341" s="43"/>
      <c r="B341" s="44"/>
      <c r="C341" s="44"/>
      <c r="D341" s="45"/>
      <c r="E341" s="43"/>
      <c r="F341" s="43"/>
      <c r="G341" s="38"/>
      <c r="H341" s="47"/>
      <c r="I341" s="38"/>
      <c r="J341" s="37"/>
      <c r="K341" s="38"/>
      <c r="L341" s="39"/>
      <c r="M341" s="40"/>
      <c r="N341" s="48"/>
    </row>
    <row r="342" spans="1:14" ht="17.399999999999999" x14ac:dyDescent="0.3">
      <c r="A342" s="43"/>
      <c r="B342" s="44"/>
      <c r="C342" s="49"/>
      <c r="D342" s="45"/>
      <c r="E342" s="43"/>
      <c r="F342" s="43"/>
      <c r="G342" s="38"/>
      <c r="H342" s="37"/>
      <c r="I342" s="38"/>
      <c r="J342" s="37"/>
      <c r="K342" s="38"/>
      <c r="L342" s="39"/>
      <c r="M342" s="40"/>
      <c r="N342" s="41"/>
    </row>
    <row r="343" spans="1:14" ht="17.399999999999999" x14ac:dyDescent="0.3">
      <c r="A343" s="43"/>
      <c r="B343" s="44"/>
      <c r="C343" s="49"/>
      <c r="D343" s="45"/>
      <c r="E343" s="43"/>
      <c r="F343" s="43"/>
      <c r="G343" s="38"/>
      <c r="H343" s="47"/>
      <c r="I343" s="38"/>
      <c r="J343" s="47"/>
      <c r="K343" s="38"/>
      <c r="L343" s="39"/>
      <c r="M343" s="40"/>
      <c r="N343" s="41"/>
    </row>
    <row r="344" spans="1:14" ht="17.399999999999999" x14ac:dyDescent="0.3">
      <c r="A344" s="43"/>
      <c r="B344" s="44"/>
      <c r="C344" s="49"/>
      <c r="D344" s="45"/>
      <c r="E344" s="43"/>
      <c r="F344" s="43"/>
      <c r="G344" s="38"/>
      <c r="H344" s="47"/>
      <c r="I344" s="38"/>
      <c r="J344" s="47"/>
      <c r="K344" s="38"/>
      <c r="L344" s="39"/>
      <c r="M344" s="40"/>
      <c r="N344" s="41"/>
    </row>
    <row r="345" spans="1:14" ht="17.399999999999999" x14ac:dyDescent="0.3">
      <c r="A345" s="43"/>
      <c r="B345" s="44"/>
      <c r="C345" s="49"/>
      <c r="D345" s="45"/>
      <c r="E345" s="43"/>
      <c r="F345" s="43"/>
      <c r="G345" s="38"/>
      <c r="H345" s="37"/>
      <c r="I345" s="38"/>
      <c r="J345" s="37"/>
      <c r="K345" s="38"/>
      <c r="L345" s="39"/>
      <c r="M345" s="40"/>
      <c r="N345" s="41"/>
    </row>
    <row r="346" spans="1:14" ht="17.399999999999999" x14ac:dyDescent="0.3">
      <c r="A346" s="43"/>
      <c r="B346" s="44"/>
      <c r="C346" s="44"/>
      <c r="D346" s="45"/>
      <c r="E346" s="43"/>
      <c r="F346" s="43"/>
      <c r="G346" s="38"/>
      <c r="H346" s="37"/>
      <c r="I346" s="38"/>
      <c r="J346" s="47"/>
      <c r="K346" s="38"/>
      <c r="L346" s="39"/>
      <c r="M346" s="40"/>
      <c r="N346" s="46"/>
    </row>
    <row r="347" spans="1:14" ht="17.399999999999999" x14ac:dyDescent="0.3">
      <c r="A347" s="43"/>
      <c r="B347" s="44"/>
      <c r="C347" s="44"/>
      <c r="D347" s="45"/>
      <c r="E347" s="43"/>
      <c r="F347" s="43"/>
      <c r="G347" s="38"/>
      <c r="H347" s="37"/>
      <c r="I347" s="38"/>
      <c r="J347" s="47"/>
      <c r="K347" s="38"/>
      <c r="L347" s="39"/>
      <c r="M347" s="40"/>
      <c r="N347" s="46"/>
    </row>
    <row r="348" spans="1:14" ht="17.399999999999999" x14ac:dyDescent="0.3">
      <c r="A348" s="43"/>
      <c r="B348" s="44"/>
      <c r="C348" s="44"/>
      <c r="D348" s="45"/>
      <c r="E348" s="43"/>
      <c r="F348" s="43"/>
      <c r="G348" s="38"/>
      <c r="H348" s="47"/>
      <c r="I348" s="38"/>
      <c r="J348" s="47"/>
      <c r="K348" s="38"/>
      <c r="L348" s="39"/>
      <c r="M348" s="40"/>
      <c r="N348" s="46"/>
    </row>
    <row r="349" spans="1:14" ht="17.399999999999999" x14ac:dyDescent="0.3">
      <c r="A349" s="43"/>
      <c r="B349" s="44"/>
      <c r="C349" s="44"/>
      <c r="D349" s="45"/>
      <c r="E349" s="43"/>
      <c r="F349" s="43"/>
      <c r="G349" s="38"/>
      <c r="H349" s="47"/>
      <c r="I349" s="38"/>
      <c r="J349" s="37"/>
      <c r="K349" s="38"/>
      <c r="L349" s="39"/>
      <c r="M349" s="40"/>
      <c r="N349" s="46"/>
    </row>
    <row r="350" spans="1:14" ht="17.399999999999999" x14ac:dyDescent="0.3">
      <c r="A350" s="43"/>
      <c r="B350" s="44"/>
      <c r="C350" s="44"/>
      <c r="D350" s="45"/>
      <c r="E350" s="43"/>
      <c r="F350" s="43"/>
      <c r="G350" s="38"/>
      <c r="H350" s="47"/>
      <c r="I350" s="38"/>
      <c r="J350" s="37"/>
      <c r="K350" s="38"/>
      <c r="L350" s="39"/>
      <c r="M350" s="40"/>
      <c r="N350" s="46"/>
    </row>
    <row r="351" spans="1:14" ht="17.399999999999999" x14ac:dyDescent="0.3">
      <c r="A351" s="43"/>
      <c r="B351" s="44"/>
      <c r="C351" s="44"/>
      <c r="D351" s="45"/>
      <c r="E351" s="43"/>
      <c r="F351" s="43"/>
      <c r="G351" s="38"/>
      <c r="H351" s="47"/>
      <c r="I351" s="38"/>
      <c r="J351" s="47"/>
      <c r="K351" s="38"/>
      <c r="L351" s="39"/>
      <c r="M351" s="40"/>
      <c r="N351" s="46"/>
    </row>
    <row r="352" spans="1:14" ht="17.399999999999999" x14ac:dyDescent="0.3">
      <c r="A352" s="43"/>
      <c r="B352" s="44"/>
      <c r="C352" s="44"/>
      <c r="D352" s="45"/>
      <c r="E352" s="43"/>
      <c r="F352" s="43"/>
      <c r="G352" s="38"/>
      <c r="H352" s="47"/>
      <c r="I352" s="38"/>
      <c r="J352" s="47"/>
      <c r="K352" s="38"/>
      <c r="L352" s="39"/>
      <c r="M352" s="40"/>
      <c r="N352" s="46"/>
    </row>
    <row r="353" spans="1:14" ht="17.399999999999999" x14ac:dyDescent="0.3">
      <c r="A353" s="43"/>
      <c r="B353" s="44"/>
      <c r="C353" s="44"/>
      <c r="D353" s="45"/>
      <c r="E353" s="43"/>
      <c r="F353" s="43"/>
      <c r="G353" s="38"/>
      <c r="H353" s="47"/>
      <c r="I353" s="38"/>
      <c r="J353" s="37"/>
      <c r="K353" s="38"/>
      <c r="L353" s="39"/>
      <c r="M353" s="40"/>
      <c r="N353" s="46"/>
    </row>
    <row r="354" spans="1:14" ht="17.399999999999999" x14ac:dyDescent="0.3">
      <c r="A354" s="43"/>
      <c r="B354" s="44"/>
      <c r="C354" s="44"/>
      <c r="D354" s="45"/>
      <c r="E354" s="43"/>
      <c r="F354" s="43"/>
      <c r="G354" s="38"/>
      <c r="H354" s="47"/>
      <c r="I354" s="38"/>
      <c r="J354" s="47"/>
      <c r="K354" s="38"/>
      <c r="L354" s="39"/>
      <c r="M354" s="40"/>
      <c r="N354" s="46"/>
    </row>
    <row r="355" spans="1:14" ht="17.399999999999999" x14ac:dyDescent="0.3">
      <c r="A355" s="43"/>
      <c r="B355" s="44"/>
      <c r="C355" s="44"/>
      <c r="D355" s="45"/>
      <c r="E355" s="43"/>
      <c r="F355" s="43"/>
      <c r="G355" s="38"/>
      <c r="H355" s="47"/>
      <c r="I355" s="38"/>
      <c r="J355" s="47"/>
      <c r="K355" s="38"/>
      <c r="L355" s="39"/>
      <c r="M355" s="40"/>
      <c r="N355" s="46"/>
    </row>
    <row r="356" spans="1:14" ht="17.399999999999999" x14ac:dyDescent="0.3">
      <c r="A356" s="43"/>
      <c r="B356" s="44"/>
      <c r="C356" s="44"/>
      <c r="D356" s="45"/>
      <c r="E356" s="43"/>
      <c r="F356" s="43"/>
      <c r="G356" s="38"/>
      <c r="H356" s="47"/>
      <c r="I356" s="38"/>
      <c r="J356" s="47"/>
      <c r="K356" s="38"/>
      <c r="L356" s="39"/>
      <c r="M356" s="40"/>
      <c r="N356" s="46"/>
    </row>
    <row r="357" spans="1:14" ht="17.399999999999999" x14ac:dyDescent="0.3">
      <c r="A357" s="43"/>
      <c r="B357" s="44"/>
      <c r="C357" s="44"/>
      <c r="D357" s="45"/>
      <c r="E357" s="43"/>
      <c r="F357" s="43"/>
      <c r="G357" s="38"/>
      <c r="H357" s="47"/>
      <c r="I357" s="38"/>
      <c r="J357" s="37"/>
      <c r="K357" s="38"/>
      <c r="L357" s="39"/>
      <c r="M357" s="40"/>
      <c r="N357" s="46"/>
    </row>
    <row r="358" spans="1:14" ht="17.399999999999999" x14ac:dyDescent="0.3">
      <c r="A358" s="53"/>
      <c r="B358" s="54"/>
      <c r="C358" s="54"/>
      <c r="D358" s="55"/>
      <c r="E358" s="53"/>
      <c r="F358" s="43"/>
      <c r="G358" s="38"/>
      <c r="H358" s="47"/>
      <c r="I358" s="38"/>
      <c r="J358" s="47"/>
      <c r="K358" s="38"/>
      <c r="L358" s="39"/>
      <c r="M358" s="40"/>
      <c r="N358" s="41"/>
    </row>
    <row r="359" spans="1:14" ht="17.399999999999999" x14ac:dyDescent="0.3">
      <c r="A359" s="53"/>
      <c r="B359" s="54"/>
      <c r="C359" s="54"/>
      <c r="D359" s="55"/>
      <c r="E359" s="53"/>
      <c r="F359" s="43"/>
      <c r="G359" s="38"/>
      <c r="H359" s="47"/>
      <c r="I359" s="38"/>
      <c r="J359" s="47"/>
      <c r="K359" s="38"/>
      <c r="L359" s="39"/>
      <c r="M359" s="40"/>
      <c r="N359" s="41"/>
    </row>
    <row r="360" spans="1:14" ht="17.399999999999999" x14ac:dyDescent="0.3">
      <c r="A360" s="53"/>
      <c r="B360" s="54"/>
      <c r="C360" s="54"/>
      <c r="D360" s="55"/>
      <c r="E360" s="53"/>
      <c r="F360" s="43"/>
      <c r="G360" s="38"/>
      <c r="H360" s="47"/>
      <c r="I360" s="38"/>
      <c r="J360" s="47"/>
      <c r="K360" s="38"/>
      <c r="L360" s="39"/>
      <c r="M360" s="40"/>
      <c r="N360" s="41"/>
    </row>
    <row r="361" spans="1:14" ht="17.399999999999999" x14ac:dyDescent="0.3">
      <c r="A361" s="53"/>
      <c r="B361" s="54"/>
      <c r="C361" s="54"/>
      <c r="D361" s="55"/>
      <c r="E361" s="53"/>
      <c r="F361" s="43"/>
      <c r="G361" s="38"/>
      <c r="H361" s="47"/>
      <c r="I361" s="38"/>
      <c r="J361" s="37"/>
      <c r="K361" s="38"/>
      <c r="L361" s="39"/>
      <c r="M361" s="40"/>
      <c r="N361" s="41"/>
    </row>
    <row r="362" spans="1:14" ht="17.399999999999999" x14ac:dyDescent="0.3">
      <c r="A362" s="53"/>
      <c r="B362" s="54"/>
      <c r="C362" s="54"/>
      <c r="D362" s="55"/>
      <c r="E362" s="53"/>
      <c r="F362" s="43"/>
      <c r="G362" s="38"/>
      <c r="H362" s="47"/>
      <c r="I362" s="38"/>
      <c r="J362" s="47"/>
      <c r="K362" s="38"/>
      <c r="L362" s="39"/>
      <c r="M362" s="40"/>
      <c r="N362" s="41"/>
    </row>
    <row r="363" spans="1:14" ht="17.399999999999999" x14ac:dyDescent="0.3">
      <c r="A363" s="53"/>
      <c r="B363" s="54"/>
      <c r="C363" s="54"/>
      <c r="D363" s="55"/>
      <c r="E363" s="53"/>
      <c r="F363" s="43"/>
      <c r="G363" s="38"/>
      <c r="H363" s="47"/>
      <c r="I363" s="38"/>
      <c r="J363" s="47"/>
      <c r="K363" s="38"/>
      <c r="L363" s="39"/>
      <c r="M363" s="40"/>
      <c r="N363" s="41"/>
    </row>
    <row r="364" spans="1:14" ht="17.399999999999999" x14ac:dyDescent="0.3">
      <c r="A364" s="53"/>
      <c r="B364" s="54"/>
      <c r="C364" s="54"/>
      <c r="D364" s="55"/>
      <c r="E364" s="53"/>
      <c r="F364" s="43"/>
      <c r="G364" s="38"/>
      <c r="H364" s="47"/>
      <c r="I364" s="38"/>
      <c r="J364" s="47"/>
      <c r="K364" s="38"/>
      <c r="L364" s="39"/>
      <c r="M364" s="40"/>
      <c r="N364" s="41"/>
    </row>
    <row r="365" spans="1:14" ht="17.399999999999999" x14ac:dyDescent="0.3">
      <c r="A365" s="53"/>
      <c r="B365" s="54"/>
      <c r="C365" s="54"/>
      <c r="D365" s="55"/>
      <c r="E365" s="53"/>
      <c r="F365" s="43"/>
      <c r="G365" s="38"/>
      <c r="H365" s="47"/>
      <c r="I365" s="38"/>
      <c r="J365" s="37"/>
      <c r="K365" s="38"/>
      <c r="L365" s="39"/>
      <c r="M365" s="40"/>
      <c r="N365" s="41"/>
    </row>
    <row r="366" spans="1:14" ht="17.399999999999999" x14ac:dyDescent="0.3">
      <c r="K366" s="56"/>
      <c r="L366" s="39"/>
      <c r="M366" s="40"/>
      <c r="N366" s="41"/>
    </row>
    <row r="367" spans="1:14" ht="17.399999999999999" x14ac:dyDescent="0.3">
      <c r="K367" s="56"/>
      <c r="L367" s="39"/>
      <c r="M367" s="40"/>
      <c r="N367" s="41"/>
    </row>
    <row r="368" spans="1:14" ht="17.399999999999999" x14ac:dyDescent="0.3">
      <c r="K368" s="56"/>
      <c r="L368" s="39"/>
      <c r="M368" s="40"/>
      <c r="N368" s="41"/>
    </row>
    <row r="369" spans="11:14" ht="17.399999999999999" x14ac:dyDescent="0.3">
      <c r="K369" s="56"/>
      <c r="L369" s="39"/>
      <c r="M369" s="40"/>
      <c r="N369" s="41"/>
    </row>
  </sheetData>
  <mergeCells count="563">
    <mergeCell ref="O12:O15"/>
    <mergeCell ref="O16:O19"/>
    <mergeCell ref="O20:O23"/>
    <mergeCell ref="O24:O27"/>
    <mergeCell ref="O28:O31"/>
    <mergeCell ref="O10:O11"/>
    <mergeCell ref="A28:A31"/>
    <mergeCell ref="B28:B31"/>
    <mergeCell ref="C28:C31"/>
    <mergeCell ref="D28:D31"/>
    <mergeCell ref="E28:E31"/>
    <mergeCell ref="F28:F31"/>
    <mergeCell ref="L10:M10"/>
    <mergeCell ref="N10:N11"/>
    <mergeCell ref="C12:C15"/>
    <mergeCell ref="D12:D15"/>
    <mergeCell ref="E12:E15"/>
    <mergeCell ref="N12:N15"/>
    <mergeCell ref="A16:A19"/>
    <mergeCell ref="F16:F19"/>
    <mergeCell ref="G16:G19"/>
    <mergeCell ref="I16:I19"/>
    <mergeCell ref="K16:K19"/>
    <mergeCell ref="F12:F15"/>
    <mergeCell ref="A32:A35"/>
    <mergeCell ref="A124:A127"/>
    <mergeCell ref="B96:B99"/>
    <mergeCell ref="C96:C99"/>
    <mergeCell ref="D96:D99"/>
    <mergeCell ref="E96:E99"/>
    <mergeCell ref="F124:F127"/>
    <mergeCell ref="A120:A123"/>
    <mergeCell ref="B120:B123"/>
    <mergeCell ref="C120:C123"/>
    <mergeCell ref="D120:D123"/>
    <mergeCell ref="E120:E123"/>
    <mergeCell ref="F120:F123"/>
    <mergeCell ref="A96:A99"/>
    <mergeCell ref="F96:F99"/>
    <mergeCell ref="A104:A107"/>
    <mergeCell ref="B104:B107"/>
    <mergeCell ref="C104:C107"/>
    <mergeCell ref="B32:B35"/>
    <mergeCell ref="C32:C35"/>
    <mergeCell ref="D32:D35"/>
    <mergeCell ref="E32:E35"/>
    <mergeCell ref="A36:A39"/>
    <mergeCell ref="B36:B39"/>
    <mergeCell ref="A6:B6"/>
    <mergeCell ref="E8:J8"/>
    <mergeCell ref="F10:G10"/>
    <mergeCell ref="H10:I10"/>
    <mergeCell ref="J10:K10"/>
    <mergeCell ref="A20:A23"/>
    <mergeCell ref="B20:B23"/>
    <mergeCell ref="C20:C23"/>
    <mergeCell ref="D20:D23"/>
    <mergeCell ref="E20:E23"/>
    <mergeCell ref="F20:F23"/>
    <mergeCell ref="G20:G23"/>
    <mergeCell ref="I20:I23"/>
    <mergeCell ref="K20:K23"/>
    <mergeCell ref="B9:C9"/>
    <mergeCell ref="A10:A11"/>
    <mergeCell ref="B10:B11"/>
    <mergeCell ref="C10:C11"/>
    <mergeCell ref="D10:D11"/>
    <mergeCell ref="E10:E11"/>
    <mergeCell ref="A12:A15"/>
    <mergeCell ref="B12:B15"/>
    <mergeCell ref="G12:G15"/>
    <mergeCell ref="I12:I15"/>
    <mergeCell ref="K12:K15"/>
    <mergeCell ref="L12:L15"/>
    <mergeCell ref="M12:M15"/>
    <mergeCell ref="L16:L19"/>
    <mergeCell ref="M16:M19"/>
    <mergeCell ref="N16:N19"/>
    <mergeCell ref="L20:L23"/>
    <mergeCell ref="M20:M23"/>
    <mergeCell ref="N20:N23"/>
    <mergeCell ref="B16:B19"/>
    <mergeCell ref="C16:C19"/>
    <mergeCell ref="D16:D19"/>
    <mergeCell ref="E16:E19"/>
    <mergeCell ref="A24:A27"/>
    <mergeCell ref="B24:B27"/>
    <mergeCell ref="C24:C27"/>
    <mergeCell ref="D24:D27"/>
    <mergeCell ref="E24:E27"/>
    <mergeCell ref="N24:N27"/>
    <mergeCell ref="L24:L27"/>
    <mergeCell ref="M24:M27"/>
    <mergeCell ref="G28:G31"/>
    <mergeCell ref="I28:I31"/>
    <mergeCell ref="K28:K31"/>
    <mergeCell ref="F24:F27"/>
    <mergeCell ref="G24:G27"/>
    <mergeCell ref="I24:I27"/>
    <mergeCell ref="K24:K27"/>
    <mergeCell ref="N48:N51"/>
    <mergeCell ref="L44:L47"/>
    <mergeCell ref="M44:M47"/>
    <mergeCell ref="N52:N55"/>
    <mergeCell ref="L52:L55"/>
    <mergeCell ref="N36:N39"/>
    <mergeCell ref="L40:L43"/>
    <mergeCell ref="M40:M43"/>
    <mergeCell ref="N40:N43"/>
    <mergeCell ref="L36:L39"/>
    <mergeCell ref="M36:M39"/>
    <mergeCell ref="N44:N47"/>
    <mergeCell ref="L28:L31"/>
    <mergeCell ref="M28:M31"/>
    <mergeCell ref="N28:N31"/>
    <mergeCell ref="L32:L35"/>
    <mergeCell ref="M32:M35"/>
    <mergeCell ref="N32:N35"/>
    <mergeCell ref="F32:F35"/>
    <mergeCell ref="G32:G35"/>
    <mergeCell ref="I32:I35"/>
    <mergeCell ref="K32:K35"/>
    <mergeCell ref="L60:L63"/>
    <mergeCell ref="M60:M63"/>
    <mergeCell ref="N60:N63"/>
    <mergeCell ref="L56:L59"/>
    <mergeCell ref="M56:M59"/>
    <mergeCell ref="I64:I67"/>
    <mergeCell ref="K64:K67"/>
    <mergeCell ref="L64:L67"/>
    <mergeCell ref="M116:M119"/>
    <mergeCell ref="N116:N119"/>
    <mergeCell ref="D146:K146"/>
    <mergeCell ref="E147:J147"/>
    <mergeCell ref="B148:C148"/>
    <mergeCell ref="B124:B127"/>
    <mergeCell ref="C124:C127"/>
    <mergeCell ref="D124:D127"/>
    <mergeCell ref="E124:E127"/>
    <mergeCell ref="N149:N150"/>
    <mergeCell ref="L48:L51"/>
    <mergeCell ref="M48:M51"/>
    <mergeCell ref="N120:N123"/>
    <mergeCell ref="G124:G127"/>
    <mergeCell ref="I124:I127"/>
    <mergeCell ref="K124:K127"/>
    <mergeCell ref="L124:L127"/>
    <mergeCell ref="M124:M127"/>
    <mergeCell ref="N124:N127"/>
    <mergeCell ref="G120:G123"/>
    <mergeCell ref="I120:I123"/>
    <mergeCell ref="K120:K123"/>
    <mergeCell ref="L120:L123"/>
    <mergeCell ref="M120:M123"/>
    <mergeCell ref="M52:M55"/>
    <mergeCell ref="N56:N59"/>
    <mergeCell ref="L151:L154"/>
    <mergeCell ref="M151:M154"/>
    <mergeCell ref="N151:N154"/>
    <mergeCell ref="A149:A150"/>
    <mergeCell ref="B149:B150"/>
    <mergeCell ref="C149:C150"/>
    <mergeCell ref="D149:D150"/>
    <mergeCell ref="E149:E150"/>
    <mergeCell ref="F149:G149"/>
    <mergeCell ref="H149:I149"/>
    <mergeCell ref="J149:K149"/>
    <mergeCell ref="L149:M149"/>
    <mergeCell ref="A151:A154"/>
    <mergeCell ref="B151:B154"/>
    <mergeCell ref="C151:C154"/>
    <mergeCell ref="D151:D154"/>
    <mergeCell ref="E151:E154"/>
    <mergeCell ref="F151:F154"/>
    <mergeCell ref="G151:G154"/>
    <mergeCell ref="I151:I154"/>
    <mergeCell ref="K151:K154"/>
    <mergeCell ref="A155:A158"/>
    <mergeCell ref="B155:B158"/>
    <mergeCell ref="C155:C158"/>
    <mergeCell ref="D155:D158"/>
    <mergeCell ref="E155:E158"/>
    <mergeCell ref="N155:N158"/>
    <mergeCell ref="A159:A162"/>
    <mergeCell ref="B159:B162"/>
    <mergeCell ref="C159:C162"/>
    <mergeCell ref="D159:D162"/>
    <mergeCell ref="E159:E162"/>
    <mergeCell ref="F159:F162"/>
    <mergeCell ref="G159:G162"/>
    <mergeCell ref="I159:I162"/>
    <mergeCell ref="K159:K162"/>
    <mergeCell ref="F155:F158"/>
    <mergeCell ref="G155:G158"/>
    <mergeCell ref="I155:I158"/>
    <mergeCell ref="K155:K158"/>
    <mergeCell ref="L155:L158"/>
    <mergeCell ref="M155:M158"/>
    <mergeCell ref="L159:L162"/>
    <mergeCell ref="M159:M162"/>
    <mergeCell ref="N159:N162"/>
    <mergeCell ref="L163:L166"/>
    <mergeCell ref="M163:M166"/>
    <mergeCell ref="N163:N166"/>
    <mergeCell ref="A167:A170"/>
    <mergeCell ref="B167:B170"/>
    <mergeCell ref="C167:C170"/>
    <mergeCell ref="D167:D170"/>
    <mergeCell ref="E167:E170"/>
    <mergeCell ref="L171:L174"/>
    <mergeCell ref="M171:M174"/>
    <mergeCell ref="N171:N174"/>
    <mergeCell ref="A163:A166"/>
    <mergeCell ref="B163:B166"/>
    <mergeCell ref="C163:C166"/>
    <mergeCell ref="D163:D166"/>
    <mergeCell ref="E163:E166"/>
    <mergeCell ref="F163:F166"/>
    <mergeCell ref="G163:G166"/>
    <mergeCell ref="I163:I166"/>
    <mergeCell ref="K163:K166"/>
    <mergeCell ref="D183:K183"/>
    <mergeCell ref="E184:J184"/>
    <mergeCell ref="B185:C185"/>
    <mergeCell ref="N167:N170"/>
    <mergeCell ref="A171:A174"/>
    <mergeCell ref="B171:B174"/>
    <mergeCell ref="C171:C174"/>
    <mergeCell ref="D171:D174"/>
    <mergeCell ref="E171:E174"/>
    <mergeCell ref="F171:F174"/>
    <mergeCell ref="G171:G174"/>
    <mergeCell ref="I171:I174"/>
    <mergeCell ref="K171:K174"/>
    <mergeCell ref="F167:F170"/>
    <mergeCell ref="G167:G170"/>
    <mergeCell ref="I167:I170"/>
    <mergeCell ref="K167:K170"/>
    <mergeCell ref="L167:L170"/>
    <mergeCell ref="M167:M170"/>
    <mergeCell ref="A188:A191"/>
    <mergeCell ref="B188:B191"/>
    <mergeCell ref="C188:C191"/>
    <mergeCell ref="D188:D191"/>
    <mergeCell ref="E188:E191"/>
    <mergeCell ref="F188:F191"/>
    <mergeCell ref="A186:A187"/>
    <mergeCell ref="B186:B187"/>
    <mergeCell ref="C186:C187"/>
    <mergeCell ref="D186:D187"/>
    <mergeCell ref="E186:E187"/>
    <mergeCell ref="F186:G186"/>
    <mergeCell ref="G188:G191"/>
    <mergeCell ref="I188:I191"/>
    <mergeCell ref="K188:K191"/>
    <mergeCell ref="L188:L191"/>
    <mergeCell ref="M188:M191"/>
    <mergeCell ref="N188:N191"/>
    <mergeCell ref="H186:I186"/>
    <mergeCell ref="J186:K186"/>
    <mergeCell ref="L186:M186"/>
    <mergeCell ref="N186:N187"/>
    <mergeCell ref="G192:G195"/>
    <mergeCell ref="I192:I195"/>
    <mergeCell ref="K192:K195"/>
    <mergeCell ref="L192:L195"/>
    <mergeCell ref="M192:M195"/>
    <mergeCell ref="N192:N195"/>
    <mergeCell ref="A192:A195"/>
    <mergeCell ref="B192:B195"/>
    <mergeCell ref="C192:C195"/>
    <mergeCell ref="D192:D195"/>
    <mergeCell ref="E192:E195"/>
    <mergeCell ref="F192:F195"/>
    <mergeCell ref="G196:G199"/>
    <mergeCell ref="I196:I199"/>
    <mergeCell ref="K196:K199"/>
    <mergeCell ref="L196:L199"/>
    <mergeCell ref="M196:M199"/>
    <mergeCell ref="N196:N199"/>
    <mergeCell ref="A196:A199"/>
    <mergeCell ref="B196:B199"/>
    <mergeCell ref="C196:C199"/>
    <mergeCell ref="D196:D199"/>
    <mergeCell ref="E196:E199"/>
    <mergeCell ref="F196:F199"/>
    <mergeCell ref="G200:G203"/>
    <mergeCell ref="I200:I203"/>
    <mergeCell ref="K200:K203"/>
    <mergeCell ref="L200:L203"/>
    <mergeCell ref="M200:M203"/>
    <mergeCell ref="N200:N203"/>
    <mergeCell ref="A200:A203"/>
    <mergeCell ref="B200:B203"/>
    <mergeCell ref="C200:C203"/>
    <mergeCell ref="D200:D203"/>
    <mergeCell ref="E200:E203"/>
    <mergeCell ref="F200:F203"/>
    <mergeCell ref="G204:G207"/>
    <mergeCell ref="I204:I207"/>
    <mergeCell ref="K204:K207"/>
    <mergeCell ref="L204:L207"/>
    <mergeCell ref="M204:M207"/>
    <mergeCell ref="N204:N207"/>
    <mergeCell ref="A204:A207"/>
    <mergeCell ref="B204:B207"/>
    <mergeCell ref="C204:C207"/>
    <mergeCell ref="D204:D207"/>
    <mergeCell ref="E204:E207"/>
    <mergeCell ref="F204:F207"/>
    <mergeCell ref="G208:G211"/>
    <mergeCell ref="I208:I211"/>
    <mergeCell ref="K208:K211"/>
    <mergeCell ref="L208:L211"/>
    <mergeCell ref="M208:M211"/>
    <mergeCell ref="N208:N211"/>
    <mergeCell ref="A208:A211"/>
    <mergeCell ref="B208:B211"/>
    <mergeCell ref="C208:C211"/>
    <mergeCell ref="D208:D211"/>
    <mergeCell ref="E208:E211"/>
    <mergeCell ref="F208:F211"/>
    <mergeCell ref="C36:C39"/>
    <mergeCell ref="D36:D39"/>
    <mergeCell ref="E36:E39"/>
    <mergeCell ref="F36:F39"/>
    <mergeCell ref="G40:G43"/>
    <mergeCell ref="I40:I43"/>
    <mergeCell ref="K40:K43"/>
    <mergeCell ref="A40:A43"/>
    <mergeCell ref="B40:B43"/>
    <mergeCell ref="C40:C43"/>
    <mergeCell ref="D40:D43"/>
    <mergeCell ref="E40:E43"/>
    <mergeCell ref="F40:F43"/>
    <mergeCell ref="G36:G39"/>
    <mergeCell ref="I36:I39"/>
    <mergeCell ref="K36:K39"/>
    <mergeCell ref="A44:A47"/>
    <mergeCell ref="B44:B47"/>
    <mergeCell ref="C44:C47"/>
    <mergeCell ref="D44:D47"/>
    <mergeCell ref="E44:E47"/>
    <mergeCell ref="F44:F47"/>
    <mergeCell ref="G48:G51"/>
    <mergeCell ref="I48:I51"/>
    <mergeCell ref="K48:K51"/>
    <mergeCell ref="A48:A51"/>
    <mergeCell ref="B48:B51"/>
    <mergeCell ref="C48:C51"/>
    <mergeCell ref="D48:D51"/>
    <mergeCell ref="E48:E51"/>
    <mergeCell ref="F48:F51"/>
    <mergeCell ref="G44:G47"/>
    <mergeCell ref="I44:I47"/>
    <mergeCell ref="K44:K47"/>
    <mergeCell ref="A52:A55"/>
    <mergeCell ref="B52:B55"/>
    <mergeCell ref="C52:C55"/>
    <mergeCell ref="D52:D55"/>
    <mergeCell ref="E52:E55"/>
    <mergeCell ref="F52:F55"/>
    <mergeCell ref="I52:I55"/>
    <mergeCell ref="K52:K55"/>
    <mergeCell ref="G52:G55"/>
    <mergeCell ref="A56:A59"/>
    <mergeCell ref="B56:B59"/>
    <mergeCell ref="C56:C59"/>
    <mergeCell ref="D56:D59"/>
    <mergeCell ref="E56:E59"/>
    <mergeCell ref="F56:F59"/>
    <mergeCell ref="G60:G63"/>
    <mergeCell ref="I60:I63"/>
    <mergeCell ref="K60:K63"/>
    <mergeCell ref="A60:A63"/>
    <mergeCell ref="B60:B63"/>
    <mergeCell ref="C60:C63"/>
    <mergeCell ref="D60:D63"/>
    <mergeCell ref="E60:E63"/>
    <mergeCell ref="F60:F63"/>
    <mergeCell ref="G56:G59"/>
    <mergeCell ref="I56:I59"/>
    <mergeCell ref="K56:K59"/>
    <mergeCell ref="M64:M67"/>
    <mergeCell ref="N64:N67"/>
    <mergeCell ref="A64:A67"/>
    <mergeCell ref="B64:B67"/>
    <mergeCell ref="C64:C67"/>
    <mergeCell ref="D64:D67"/>
    <mergeCell ref="E64:E67"/>
    <mergeCell ref="F64:F67"/>
    <mergeCell ref="G64:G67"/>
    <mergeCell ref="G68:G71"/>
    <mergeCell ref="I68:I71"/>
    <mergeCell ref="K68:K71"/>
    <mergeCell ref="L68:L71"/>
    <mergeCell ref="M68:M71"/>
    <mergeCell ref="N68:N71"/>
    <mergeCell ref="A68:A71"/>
    <mergeCell ref="B68:B71"/>
    <mergeCell ref="C68:C71"/>
    <mergeCell ref="D68:D71"/>
    <mergeCell ref="E68:E71"/>
    <mergeCell ref="F68:F71"/>
    <mergeCell ref="G72:G75"/>
    <mergeCell ref="I72:I75"/>
    <mergeCell ref="K72:K75"/>
    <mergeCell ref="L72:L75"/>
    <mergeCell ref="M72:M75"/>
    <mergeCell ref="N72:N75"/>
    <mergeCell ref="A72:A75"/>
    <mergeCell ref="B72:B75"/>
    <mergeCell ref="C72:C75"/>
    <mergeCell ref="D72:D75"/>
    <mergeCell ref="E72:E75"/>
    <mergeCell ref="F72:F75"/>
    <mergeCell ref="L76:L79"/>
    <mergeCell ref="M76:M79"/>
    <mergeCell ref="N76:N79"/>
    <mergeCell ref="A76:A79"/>
    <mergeCell ref="F76:F79"/>
    <mergeCell ref="G80:G83"/>
    <mergeCell ref="I80:I83"/>
    <mergeCell ref="K80:K83"/>
    <mergeCell ref="L80:L83"/>
    <mergeCell ref="M80:M83"/>
    <mergeCell ref="N80:N83"/>
    <mergeCell ref="A80:A83"/>
    <mergeCell ref="B80:B83"/>
    <mergeCell ref="C80:C83"/>
    <mergeCell ref="D80:D83"/>
    <mergeCell ref="E80:E83"/>
    <mergeCell ref="F80:F83"/>
    <mergeCell ref="B76:B79"/>
    <mergeCell ref="C76:C79"/>
    <mergeCell ref="D76:D79"/>
    <mergeCell ref="E76:E79"/>
    <mergeCell ref="G76:G79"/>
    <mergeCell ref="I76:I79"/>
    <mergeCell ref="K76:K79"/>
    <mergeCell ref="L84:L87"/>
    <mergeCell ref="M84:M87"/>
    <mergeCell ref="N84:N87"/>
    <mergeCell ref="A84:A87"/>
    <mergeCell ref="B84:B87"/>
    <mergeCell ref="C84:C87"/>
    <mergeCell ref="D84:D87"/>
    <mergeCell ref="E84:E87"/>
    <mergeCell ref="F84:F87"/>
    <mergeCell ref="G84:G87"/>
    <mergeCell ref="I84:I87"/>
    <mergeCell ref="K84:K87"/>
    <mergeCell ref="A92:A95"/>
    <mergeCell ref="F92:F95"/>
    <mergeCell ref="G88:G91"/>
    <mergeCell ref="I88:I91"/>
    <mergeCell ref="K88:K91"/>
    <mergeCell ref="L88:L91"/>
    <mergeCell ref="M88:M91"/>
    <mergeCell ref="N88:N91"/>
    <mergeCell ref="A88:A91"/>
    <mergeCell ref="B88:B91"/>
    <mergeCell ref="C88:C91"/>
    <mergeCell ref="D88:D91"/>
    <mergeCell ref="E88:E91"/>
    <mergeCell ref="F88:F91"/>
    <mergeCell ref="G92:G95"/>
    <mergeCell ref="I92:I95"/>
    <mergeCell ref="K92:K95"/>
    <mergeCell ref="B92:B95"/>
    <mergeCell ref="C92:C95"/>
    <mergeCell ref="D92:D95"/>
    <mergeCell ref="E92:E95"/>
    <mergeCell ref="D104:D107"/>
    <mergeCell ref="E104:E107"/>
    <mergeCell ref="F104:F107"/>
    <mergeCell ref="G100:G103"/>
    <mergeCell ref="I100:I103"/>
    <mergeCell ref="K100:K103"/>
    <mergeCell ref="A100:A103"/>
    <mergeCell ref="B100:B103"/>
    <mergeCell ref="C100:C103"/>
    <mergeCell ref="D100:D103"/>
    <mergeCell ref="E100:E103"/>
    <mergeCell ref="F100:F103"/>
    <mergeCell ref="O36:O39"/>
    <mergeCell ref="O40:O43"/>
    <mergeCell ref="O44:O47"/>
    <mergeCell ref="O48:O51"/>
    <mergeCell ref="O52:O55"/>
    <mergeCell ref="O32:O35"/>
    <mergeCell ref="G104:G107"/>
    <mergeCell ref="I104:I107"/>
    <mergeCell ref="K104:K107"/>
    <mergeCell ref="L104:L107"/>
    <mergeCell ref="M104:M107"/>
    <mergeCell ref="N104:N107"/>
    <mergeCell ref="L100:L103"/>
    <mergeCell ref="M100:M103"/>
    <mergeCell ref="N100:N103"/>
    <mergeCell ref="G96:G99"/>
    <mergeCell ref="I96:I99"/>
    <mergeCell ref="K96:K99"/>
    <mergeCell ref="L96:L99"/>
    <mergeCell ref="M96:M99"/>
    <mergeCell ref="N96:N99"/>
    <mergeCell ref="L92:L95"/>
    <mergeCell ref="M92:M95"/>
    <mergeCell ref="N92:N95"/>
    <mergeCell ref="O100:O103"/>
    <mergeCell ref="O104:O107"/>
    <mergeCell ref="O80:O83"/>
    <mergeCell ref="O84:O87"/>
    <mergeCell ref="O88:O91"/>
    <mergeCell ref="O92:O95"/>
    <mergeCell ref="O96:O99"/>
    <mergeCell ref="O56:O59"/>
    <mergeCell ref="O60:O63"/>
    <mergeCell ref="O64:O67"/>
    <mergeCell ref="O68:O71"/>
    <mergeCell ref="O72:O75"/>
    <mergeCell ref="O76:O79"/>
    <mergeCell ref="F112:F115"/>
    <mergeCell ref="G112:G115"/>
    <mergeCell ref="I112:I115"/>
    <mergeCell ref="K112:K115"/>
    <mergeCell ref="L112:L115"/>
    <mergeCell ref="M112:M115"/>
    <mergeCell ref="N112:N115"/>
    <mergeCell ref="O112:O115"/>
    <mergeCell ref="A108:A111"/>
    <mergeCell ref="F108:F111"/>
    <mergeCell ref="G108:G111"/>
    <mergeCell ref="I108:I111"/>
    <mergeCell ref="K108:K111"/>
    <mergeCell ref="B108:B111"/>
    <mergeCell ref="C108:C111"/>
    <mergeCell ref="D108:D111"/>
    <mergeCell ref="E108:E111"/>
    <mergeCell ref="O116:O119"/>
    <mergeCell ref="O120:O123"/>
    <mergeCell ref="A112:A115"/>
    <mergeCell ref="A116:A119"/>
    <mergeCell ref="O124:O127"/>
    <mergeCell ref="C7:M7"/>
    <mergeCell ref="A5:C5"/>
    <mergeCell ref="B116:B119"/>
    <mergeCell ref="C116:C119"/>
    <mergeCell ref="D116:D119"/>
    <mergeCell ref="E116:E119"/>
    <mergeCell ref="F116:F119"/>
    <mergeCell ref="G116:G119"/>
    <mergeCell ref="I116:I119"/>
    <mergeCell ref="K116:K119"/>
    <mergeCell ref="L116:L119"/>
    <mergeCell ref="L108:L111"/>
    <mergeCell ref="M108:M111"/>
    <mergeCell ref="N108:N111"/>
    <mergeCell ref="O108:O111"/>
    <mergeCell ref="B112:B115"/>
    <mergeCell ref="C112:C115"/>
    <mergeCell ref="D112:D115"/>
    <mergeCell ref="E112:E115"/>
  </mergeCells>
  <phoneticPr fontId="22" type="noConversion"/>
  <pageMargins left="0.7" right="0.7" top="0.75" bottom="0.75" header="0.3" footer="0.3"/>
  <pageSetup paperSize="9" scale="48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topLeftCell="A40" zoomScale="60" zoomScaleNormal="70" workbookViewId="0">
      <selection activeCell="C4" sqref="C4"/>
    </sheetView>
  </sheetViews>
  <sheetFormatPr defaultRowHeight="14.4" x14ac:dyDescent="0.3"/>
  <cols>
    <col min="2" max="2" width="15.5546875" customWidth="1"/>
    <col min="3" max="3" width="14.6640625" customWidth="1"/>
  </cols>
  <sheetData>
    <row r="1" spans="1:15" ht="25.8" x14ac:dyDescent="0.5">
      <c r="C1" s="19"/>
      <c r="D1" s="20"/>
      <c r="E1" s="212"/>
      <c r="F1" s="212"/>
      <c r="G1" s="212"/>
      <c r="H1" s="214"/>
      <c r="I1" s="214"/>
      <c r="J1" s="217"/>
      <c r="K1" s="217"/>
      <c r="L1" s="218"/>
      <c r="M1" s="219"/>
      <c r="N1" s="220" t="s">
        <v>759</v>
      </c>
    </row>
    <row r="2" spans="1:15" ht="25.8" x14ac:dyDescent="0.5">
      <c r="C2" s="19"/>
      <c r="D2" s="20"/>
      <c r="E2" s="21"/>
      <c r="F2" s="21"/>
      <c r="G2" s="21"/>
      <c r="H2" s="214"/>
      <c r="I2" s="214"/>
      <c r="J2" s="217"/>
      <c r="K2" s="217"/>
      <c r="L2" s="218"/>
      <c r="M2" s="219"/>
      <c r="N2" s="220" t="s">
        <v>760</v>
      </c>
    </row>
    <row r="3" spans="1:15" ht="25.8" x14ac:dyDescent="0.5">
      <c r="C3" s="19"/>
      <c r="D3" s="20"/>
      <c r="E3" s="21"/>
      <c r="F3" s="21"/>
      <c r="G3" s="21"/>
      <c r="H3" s="214"/>
      <c r="I3" s="214"/>
      <c r="J3" s="217"/>
      <c r="K3" s="217"/>
      <c r="L3" s="218"/>
      <c r="M3" s="219"/>
      <c r="N3" s="220" t="s">
        <v>761</v>
      </c>
    </row>
    <row r="4" spans="1:15" ht="25.8" x14ac:dyDescent="0.5">
      <c r="C4" s="19"/>
      <c r="D4" s="20"/>
      <c r="E4" s="21"/>
      <c r="F4" s="21"/>
      <c r="G4" s="21"/>
      <c r="H4" s="216"/>
      <c r="I4" s="216"/>
      <c r="J4" s="221"/>
      <c r="K4" s="221"/>
      <c r="L4" s="221"/>
      <c r="M4" s="219"/>
      <c r="N4" s="220" t="s">
        <v>762</v>
      </c>
    </row>
    <row r="5" spans="1:15" ht="15" x14ac:dyDescent="0.3">
      <c r="A5" s="23"/>
      <c r="B5" s="24"/>
      <c r="C5" s="67"/>
      <c r="D5" s="67"/>
    </row>
    <row r="6" spans="1:15" ht="15" x14ac:dyDescent="0.3">
      <c r="A6" s="126"/>
      <c r="B6" s="1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7.399999999999999" x14ac:dyDescent="0.3">
      <c r="A7" s="22"/>
      <c r="B7" s="88" t="s">
        <v>323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5" ht="21.6" x14ac:dyDescent="0.45">
      <c r="A8" s="22"/>
      <c r="D8" s="25"/>
      <c r="E8" s="113" t="s">
        <v>324</v>
      </c>
      <c r="F8" s="113"/>
      <c r="G8" s="113"/>
      <c r="H8" s="113"/>
      <c r="I8" s="113"/>
      <c r="J8" s="113"/>
      <c r="K8" s="25"/>
      <c r="L8" s="26"/>
      <c r="M8" s="26"/>
      <c r="N8" s="27"/>
    </row>
    <row r="9" spans="1:15" ht="21" x14ac:dyDescent="0.35">
      <c r="A9" s="29"/>
      <c r="B9" s="114"/>
      <c r="C9" s="114"/>
      <c r="E9" s="25"/>
      <c r="F9" s="25"/>
      <c r="G9" s="25"/>
      <c r="H9" s="25"/>
      <c r="I9" s="25"/>
      <c r="J9" s="25"/>
      <c r="K9" s="25"/>
      <c r="L9" s="26"/>
      <c r="M9" s="26"/>
      <c r="N9" s="27"/>
    </row>
    <row r="10" spans="1:15" x14ac:dyDescent="0.3">
      <c r="A10" s="130" t="s">
        <v>311</v>
      </c>
      <c r="B10" s="87" t="s">
        <v>312</v>
      </c>
      <c r="C10" s="87" t="s">
        <v>313</v>
      </c>
      <c r="D10" s="87" t="s">
        <v>321</v>
      </c>
      <c r="E10" s="87" t="s">
        <v>314</v>
      </c>
      <c r="F10" s="87" t="s">
        <v>0</v>
      </c>
      <c r="G10" s="87"/>
      <c r="H10" s="87" t="s">
        <v>315</v>
      </c>
      <c r="I10" s="87"/>
      <c r="J10" s="87" t="s">
        <v>316</v>
      </c>
      <c r="K10" s="87"/>
      <c r="L10" s="87" t="s">
        <v>1</v>
      </c>
      <c r="M10" s="87"/>
      <c r="N10" s="130" t="s">
        <v>317</v>
      </c>
      <c r="O10" s="167" t="s">
        <v>614</v>
      </c>
    </row>
    <row r="11" spans="1:15" x14ac:dyDescent="0.3">
      <c r="A11" s="130"/>
      <c r="B11" s="87"/>
      <c r="C11" s="87"/>
      <c r="D11" s="87"/>
      <c r="E11" s="87"/>
      <c r="F11" s="31" t="s">
        <v>318</v>
      </c>
      <c r="G11" s="31" t="s">
        <v>319</v>
      </c>
      <c r="H11" s="31" t="s">
        <v>318</v>
      </c>
      <c r="I11" s="31" t="s">
        <v>319</v>
      </c>
      <c r="J11" s="31"/>
      <c r="K11" s="31" t="s">
        <v>319</v>
      </c>
      <c r="L11" s="31" t="s">
        <v>318</v>
      </c>
      <c r="M11" s="31" t="s">
        <v>319</v>
      </c>
      <c r="N11" s="130"/>
      <c r="O11" s="167"/>
    </row>
    <row r="12" spans="1:15" ht="14.4" customHeight="1" x14ac:dyDescent="0.3">
      <c r="A12" s="87">
        <v>1</v>
      </c>
      <c r="B12" s="145" t="s">
        <v>382</v>
      </c>
      <c r="C12" s="148" t="s">
        <v>576</v>
      </c>
      <c r="D12" s="158" t="s">
        <v>508</v>
      </c>
      <c r="E12" s="154">
        <v>168</v>
      </c>
      <c r="F12" s="135">
        <v>10.039999999999999</v>
      </c>
      <c r="G12" s="161">
        <f>IF(ISNA(VLOOKUP(F12,'[1]P-ti'!A$2:C$151,3,FALSE)),IF(ISNA(VLOOKUP(F12,'[1]P-ti'!A$2:C$151,3,TRUE)),0,VLOOKUP(F12,'[1]P-ti'!A$2:C$151,3,TRUE)-1),VLOOKUP(F12,'[1]P-ti'!A$2:C$151,3,FALSE))</f>
        <v>26</v>
      </c>
      <c r="H12" s="32">
        <v>2.84</v>
      </c>
      <c r="I12" s="164">
        <f>IF(ISNA(VLOOKUP(H15,'[1]P-ti'!E$2:I$151,3,TRUE)),0,VLOOKUP(H15,'[1]P-ti'!E$2:I$151,3,TRUE))</f>
        <v>2</v>
      </c>
      <c r="J12" s="32">
        <v>23.4</v>
      </c>
      <c r="K12" s="92">
        <f>IF(ISNA(VLOOKUP(J15,'[1]P-ti'!F$2:K$151,2,TRUE)),0,VLOOKUP(J15,'[1]P-ti'!F$2:K$151,2,TRUE))</f>
        <v>19</v>
      </c>
      <c r="L12" s="94" t="s">
        <v>711</v>
      </c>
      <c r="M12" s="95">
        <f>IF(ISNA(VLOOKUP(L12,'[1]P-ti'!B$2:C$151,2,FALSE)),IF(ISNA(VLOOKUP(L12,'[1]P-ti'!B$2:C$151,2,TRUE)),0,VLOOKUP(L12,'[1]P-ti'!B$2:C$151,2,TRUE)-1),VLOOKUP(L12,'[1]P-ti'!B$2:C$151,2,FALSE))</f>
        <v>0</v>
      </c>
      <c r="N12" s="96">
        <f>G12+I12+K12+M12</f>
        <v>47</v>
      </c>
      <c r="O12" s="97">
        <v>16</v>
      </c>
    </row>
    <row r="13" spans="1:15" ht="14.4" customHeight="1" x14ac:dyDescent="0.3">
      <c r="A13" s="87"/>
      <c r="B13" s="146"/>
      <c r="C13" s="149"/>
      <c r="D13" s="159"/>
      <c r="E13" s="155"/>
      <c r="F13" s="136"/>
      <c r="G13" s="162"/>
      <c r="H13" s="33">
        <v>3</v>
      </c>
      <c r="I13" s="165"/>
      <c r="J13" s="33"/>
      <c r="K13" s="92"/>
      <c r="L13" s="94"/>
      <c r="M13" s="95"/>
      <c r="N13" s="96"/>
      <c r="O13" s="97"/>
    </row>
    <row r="14" spans="1:15" ht="14.4" customHeight="1" x14ac:dyDescent="0.3">
      <c r="A14" s="87"/>
      <c r="B14" s="146"/>
      <c r="C14" s="149"/>
      <c r="D14" s="159"/>
      <c r="E14" s="155"/>
      <c r="F14" s="136"/>
      <c r="G14" s="162"/>
      <c r="H14" s="32">
        <v>3.2</v>
      </c>
      <c r="I14" s="165"/>
      <c r="J14" s="32"/>
      <c r="K14" s="92"/>
      <c r="L14" s="94"/>
      <c r="M14" s="95"/>
      <c r="N14" s="96"/>
      <c r="O14" s="97"/>
    </row>
    <row r="15" spans="1:15" ht="14.4" customHeight="1" x14ac:dyDescent="0.3">
      <c r="A15" s="87"/>
      <c r="B15" s="147"/>
      <c r="C15" s="150"/>
      <c r="D15" s="160"/>
      <c r="E15" s="156"/>
      <c r="F15" s="137"/>
      <c r="G15" s="163"/>
      <c r="H15" s="32">
        <f>MAX(H12:H14)</f>
        <v>3.2</v>
      </c>
      <c r="I15" s="166"/>
      <c r="J15" s="32">
        <f>MAX(J12:J14)</f>
        <v>23.4</v>
      </c>
      <c r="K15" s="92"/>
      <c r="L15" s="94"/>
      <c r="M15" s="95"/>
      <c r="N15" s="96"/>
      <c r="O15" s="97"/>
    </row>
    <row r="16" spans="1:15" ht="14.4" customHeight="1" x14ac:dyDescent="0.3">
      <c r="A16" s="87">
        <v>2</v>
      </c>
      <c r="B16" s="145" t="s">
        <v>406</v>
      </c>
      <c r="C16" s="148" t="s">
        <v>407</v>
      </c>
      <c r="D16" s="151" t="s">
        <v>391</v>
      </c>
      <c r="E16" s="154">
        <v>195</v>
      </c>
      <c r="F16" s="135">
        <v>10.26</v>
      </c>
      <c r="G16" s="92">
        <f>IF(ISNA(VLOOKUP(F16,'[1]P-ti'!A$2:C$151,3,FALSE)),IF(ISNA(VLOOKUP(F16,'[1]P-ti'!A$2:C$151,3,TRUE)),0,VLOOKUP(F16,'[1]P-ti'!A$2:C$151,3,TRUE)-1),VLOOKUP(F16,'[1]P-ti'!A$2:C$151,3,FALSE))</f>
        <v>21</v>
      </c>
      <c r="H16" s="33">
        <v>2.82</v>
      </c>
      <c r="I16" s="92">
        <f>IF(ISNA(VLOOKUP(H19,'[1]P-ti'!E$2:I$151,3,TRUE)),0,VLOOKUP(H19,'[1]P-ti'!E$2:I$151,3,TRUE))</f>
        <v>0</v>
      </c>
      <c r="J16" s="32">
        <v>32.799999999999997</v>
      </c>
      <c r="K16" s="92">
        <f>IF(ISNA(VLOOKUP(J19,'[1]P-ti'!F$2:K$151,2,TRUE)),0,VLOOKUP(J19,'[1]P-ti'!F$2:K$151,2,TRUE))</f>
        <v>32</v>
      </c>
      <c r="L16" s="94" t="s">
        <v>712</v>
      </c>
      <c r="M16" s="95">
        <f>IF(ISNA(VLOOKUP(L16,'[1]P-ti'!B$2:C$151,2,FALSE)),IF(ISNA(VLOOKUP(L16,'[1]P-ti'!B$2:C$151,2,TRUE)),0,VLOOKUP(L16,'[1]P-ti'!B$2:C$151,2,TRUE)-1),VLOOKUP(L16,'[1]P-ti'!B$2:C$151,2,FALSE))</f>
        <v>9</v>
      </c>
      <c r="N16" s="96">
        <f>G16+I16+K16+M16</f>
        <v>62</v>
      </c>
      <c r="O16" s="97">
        <v>13</v>
      </c>
    </row>
    <row r="17" spans="1:15" ht="14.4" customHeight="1" x14ac:dyDescent="0.3">
      <c r="A17" s="87"/>
      <c r="B17" s="146"/>
      <c r="C17" s="149"/>
      <c r="D17" s="152"/>
      <c r="E17" s="155"/>
      <c r="F17" s="136"/>
      <c r="G17" s="92"/>
      <c r="H17" s="33">
        <v>0</v>
      </c>
      <c r="I17" s="92"/>
      <c r="J17" s="33"/>
      <c r="K17" s="92"/>
      <c r="L17" s="94"/>
      <c r="M17" s="95"/>
      <c r="N17" s="96"/>
      <c r="O17" s="97"/>
    </row>
    <row r="18" spans="1:15" ht="14.4" customHeight="1" x14ac:dyDescent="0.3">
      <c r="A18" s="87"/>
      <c r="B18" s="146"/>
      <c r="C18" s="149"/>
      <c r="D18" s="152"/>
      <c r="E18" s="155"/>
      <c r="F18" s="136"/>
      <c r="G18" s="92"/>
      <c r="H18" s="33">
        <v>0</v>
      </c>
      <c r="I18" s="92"/>
      <c r="J18" s="33"/>
      <c r="K18" s="92"/>
      <c r="L18" s="94"/>
      <c r="M18" s="95"/>
      <c r="N18" s="96"/>
      <c r="O18" s="97"/>
    </row>
    <row r="19" spans="1:15" ht="14.4" customHeight="1" x14ac:dyDescent="0.3">
      <c r="A19" s="87"/>
      <c r="B19" s="147"/>
      <c r="C19" s="150"/>
      <c r="D19" s="153"/>
      <c r="E19" s="156"/>
      <c r="F19" s="137"/>
      <c r="G19" s="92"/>
      <c r="H19" s="33">
        <f>MAX(H16:H18)</f>
        <v>2.82</v>
      </c>
      <c r="I19" s="92"/>
      <c r="J19" s="32">
        <f>MAX(J16:J18)</f>
        <v>32.799999999999997</v>
      </c>
      <c r="K19" s="92"/>
      <c r="L19" s="94"/>
      <c r="M19" s="95"/>
      <c r="N19" s="96"/>
      <c r="O19" s="97"/>
    </row>
    <row r="20" spans="1:15" ht="14.4" customHeight="1" x14ac:dyDescent="0.3">
      <c r="A20" s="87">
        <v>3</v>
      </c>
      <c r="B20" s="138" t="s">
        <v>453</v>
      </c>
      <c r="C20" s="157" t="s">
        <v>454</v>
      </c>
      <c r="D20" s="139" t="s">
        <v>443</v>
      </c>
      <c r="E20" s="140">
        <v>176</v>
      </c>
      <c r="F20" s="135">
        <v>9.4499999999999993</v>
      </c>
      <c r="G20" s="92">
        <f>IF(ISNA(VLOOKUP(F20,'[1]P-ti'!A$2:C$151,3,FALSE)),IF(ISNA(VLOOKUP(F20,'[1]P-ti'!A$2:C$151,3,TRUE)),0,VLOOKUP(F20,'[1]P-ti'!A$2:C$151,3,TRUE)-1),VLOOKUP(F20,'[1]P-ti'!A$2:C$151,3,FALSE))</f>
        <v>39</v>
      </c>
      <c r="H20" s="32">
        <v>0</v>
      </c>
      <c r="I20" s="92">
        <f>IF(ISNA(VLOOKUP(H23,'[1]P-ti'!E$2:I$151,3,TRUE)),0,VLOOKUP(H23,'[1]P-ti'!E$2:I$151,3,TRUE))</f>
        <v>16</v>
      </c>
      <c r="J20" s="32">
        <v>35.5</v>
      </c>
      <c r="K20" s="92">
        <f>IF(ISNA(VLOOKUP(J23,'[1]P-ti'!F$2:K$151,2,TRUE)),0,VLOOKUP(J23,'[1]P-ti'!F$2:K$151,2,TRUE))</f>
        <v>36</v>
      </c>
      <c r="L20" s="94" t="s">
        <v>713</v>
      </c>
      <c r="M20" s="95">
        <f>IF(ISNA(VLOOKUP(L20,'[1]P-ti'!B$2:C$151,2,FALSE)),IF(ISNA(VLOOKUP(L20,'[1]P-ti'!B$2:C$151,2,TRUE)),0,VLOOKUP(L20,'[1]P-ti'!B$2:C$151,2,TRUE)-1),VLOOKUP(L20,'[1]P-ti'!B$2:C$151,2,FALSE))</f>
        <v>4</v>
      </c>
      <c r="N20" s="96">
        <f>G20+I20+K20+M20</f>
        <v>95</v>
      </c>
      <c r="O20" s="97">
        <v>9</v>
      </c>
    </row>
    <row r="21" spans="1:15" ht="14.4" customHeight="1" x14ac:dyDescent="0.3">
      <c r="A21" s="87"/>
      <c r="B21" s="138"/>
      <c r="C21" s="157"/>
      <c r="D21" s="139"/>
      <c r="E21" s="140"/>
      <c r="F21" s="136"/>
      <c r="G21" s="92"/>
      <c r="H21" s="33">
        <v>3.61</v>
      </c>
      <c r="I21" s="92"/>
      <c r="J21" s="33"/>
      <c r="K21" s="92"/>
      <c r="L21" s="94"/>
      <c r="M21" s="95"/>
      <c r="N21" s="96"/>
      <c r="O21" s="97"/>
    </row>
    <row r="22" spans="1:15" ht="14.4" customHeight="1" x14ac:dyDescent="0.3">
      <c r="A22" s="87"/>
      <c r="B22" s="138"/>
      <c r="C22" s="157"/>
      <c r="D22" s="139"/>
      <c r="E22" s="140"/>
      <c r="F22" s="136"/>
      <c r="G22" s="92"/>
      <c r="H22" s="33">
        <v>3.57</v>
      </c>
      <c r="I22" s="92"/>
      <c r="J22" s="33"/>
      <c r="K22" s="92"/>
      <c r="L22" s="94"/>
      <c r="M22" s="95"/>
      <c r="N22" s="96"/>
      <c r="O22" s="97"/>
    </row>
    <row r="23" spans="1:15" ht="14.4" customHeight="1" x14ac:dyDescent="0.3">
      <c r="A23" s="87"/>
      <c r="B23" s="138"/>
      <c r="C23" s="157"/>
      <c r="D23" s="139"/>
      <c r="E23" s="140"/>
      <c r="F23" s="137"/>
      <c r="G23" s="92"/>
      <c r="H23" s="32">
        <f>MAX(H20:H22)</f>
        <v>3.61</v>
      </c>
      <c r="I23" s="92"/>
      <c r="J23" s="32">
        <f>MAX(J20:J22)</f>
        <v>35.5</v>
      </c>
      <c r="K23" s="92"/>
      <c r="L23" s="94"/>
      <c r="M23" s="95"/>
      <c r="N23" s="96"/>
      <c r="O23" s="97"/>
    </row>
    <row r="24" spans="1:15" ht="14.4" customHeight="1" x14ac:dyDescent="0.3">
      <c r="A24" s="87">
        <v>4</v>
      </c>
      <c r="B24" s="138" t="s">
        <v>370</v>
      </c>
      <c r="C24" s="138" t="s">
        <v>486</v>
      </c>
      <c r="D24" s="139" t="s">
        <v>487</v>
      </c>
      <c r="E24" s="140">
        <v>159</v>
      </c>
      <c r="F24" s="135">
        <v>10.48</v>
      </c>
      <c r="G24" s="92">
        <f>IF(ISNA(VLOOKUP(F24,'[1]P-ti'!A$2:C$151,3,FALSE)),IF(ISNA(VLOOKUP(F24,'[1]P-ti'!A$2:C$151,3,TRUE)),0,VLOOKUP(F24,'[1]P-ti'!A$2:C$151,3,TRUE)-1),VLOOKUP(F24,'[1]P-ti'!A$2:C$151,3,FALSE))</f>
        <v>17</v>
      </c>
      <c r="H24" s="32">
        <v>0</v>
      </c>
      <c r="I24" s="92">
        <f>IF(ISNA(VLOOKUP(H27,'[1]P-ti'!E$2:I$151,3,TRUE)),0,VLOOKUP(H27,'[1]P-ti'!E$2:I$151,3,TRUE))</f>
        <v>0</v>
      </c>
      <c r="J24" s="33">
        <v>32.799999999999997</v>
      </c>
      <c r="K24" s="92">
        <f>IF(ISNA(VLOOKUP(J27,'[1]P-ti'!F$2:K$151,2,TRUE)),0,VLOOKUP(J27,'[1]P-ti'!F$2:K$151,2,TRUE))</f>
        <v>32</v>
      </c>
      <c r="L24" s="94" t="s">
        <v>714</v>
      </c>
      <c r="M24" s="95">
        <f>IF(ISNA(VLOOKUP(L24,'[1]P-ti'!B$2:C$151,2,FALSE)),IF(ISNA(VLOOKUP(L24,'[1]P-ti'!B$2:C$151,2,TRUE)),0,VLOOKUP(L24,'[1]P-ti'!B$2:C$151,2,TRUE)-1),VLOOKUP(L24,'[1]P-ti'!B$2:C$151,2,FALSE))</f>
        <v>6</v>
      </c>
      <c r="N24" s="96">
        <f>G24+I24+K24+M24</f>
        <v>55</v>
      </c>
      <c r="O24" s="97">
        <v>15</v>
      </c>
    </row>
    <row r="25" spans="1:15" ht="14.4" customHeight="1" x14ac:dyDescent="0.3">
      <c r="A25" s="87"/>
      <c r="B25" s="138"/>
      <c r="C25" s="138"/>
      <c r="D25" s="139"/>
      <c r="E25" s="140"/>
      <c r="F25" s="136"/>
      <c r="G25" s="92"/>
      <c r="H25" s="33">
        <v>0</v>
      </c>
      <c r="I25" s="92"/>
      <c r="J25" s="33"/>
      <c r="K25" s="92"/>
      <c r="L25" s="94"/>
      <c r="M25" s="95"/>
      <c r="N25" s="96"/>
      <c r="O25" s="97"/>
    </row>
    <row r="26" spans="1:15" ht="14.4" customHeight="1" x14ac:dyDescent="0.3">
      <c r="A26" s="87"/>
      <c r="B26" s="138"/>
      <c r="C26" s="138"/>
      <c r="D26" s="139"/>
      <c r="E26" s="140"/>
      <c r="F26" s="136"/>
      <c r="G26" s="92"/>
      <c r="H26" s="33">
        <v>3.06</v>
      </c>
      <c r="I26" s="92"/>
      <c r="J26" s="33"/>
      <c r="K26" s="92"/>
      <c r="L26" s="94"/>
      <c r="M26" s="95"/>
      <c r="N26" s="96"/>
      <c r="O26" s="97"/>
    </row>
    <row r="27" spans="1:15" ht="14.4" customHeight="1" x14ac:dyDescent="0.3">
      <c r="A27" s="87"/>
      <c r="B27" s="138"/>
      <c r="C27" s="138"/>
      <c r="D27" s="139"/>
      <c r="E27" s="140"/>
      <c r="F27" s="137"/>
      <c r="G27" s="92"/>
      <c r="H27" s="32">
        <f>MAX(H24:H26)</f>
        <v>3.06</v>
      </c>
      <c r="I27" s="92"/>
      <c r="J27" s="32">
        <f>MAX(J24:J26)</f>
        <v>32.799999999999997</v>
      </c>
      <c r="K27" s="92"/>
      <c r="L27" s="94"/>
      <c r="M27" s="95"/>
      <c r="N27" s="96"/>
      <c r="O27" s="97"/>
    </row>
    <row r="28" spans="1:15" ht="14.4" customHeight="1" x14ac:dyDescent="0.3">
      <c r="A28" s="87">
        <v>5</v>
      </c>
      <c r="B28" s="138" t="s">
        <v>408</v>
      </c>
      <c r="C28" s="138" t="s">
        <v>409</v>
      </c>
      <c r="D28" s="144" t="s">
        <v>391</v>
      </c>
      <c r="E28" s="140">
        <v>192</v>
      </c>
      <c r="F28" s="135">
        <v>9.16</v>
      </c>
      <c r="G28" s="92">
        <f>IF(ISNA(VLOOKUP(F28,'[1]P-ti'!A$2:C$151,3,FALSE)),IF(ISNA(VLOOKUP(F28,'[1]P-ti'!A$2:C$151,3,TRUE)),0,VLOOKUP(F28,'[1]P-ti'!A$2:C$151,3,TRUE)-1),VLOOKUP(F28,'[1]P-ti'!A$2:C$151,3,FALSE))</f>
        <v>47</v>
      </c>
      <c r="H28" s="33">
        <v>0</v>
      </c>
      <c r="I28" s="92">
        <f>IF(ISNA(VLOOKUP(H31,'[1]P-ti'!E$2:I$151,3,TRUE)),0,VLOOKUP(H31,'[1]P-ti'!E$2:I$151,3,TRUE))</f>
        <v>0</v>
      </c>
      <c r="J28" s="33">
        <v>35.5</v>
      </c>
      <c r="K28" s="92">
        <f>IF(ISNA(VLOOKUP(J31,'[1]P-ti'!F$2:K$151,2,TRUE)),0,VLOOKUP(J31,'[1]P-ti'!F$2:K$151,2,TRUE))</f>
        <v>36</v>
      </c>
      <c r="L28" s="94"/>
      <c r="M28" s="95">
        <f>IF(ISNA(VLOOKUP(L28,'[1]P-ti'!B$2:C$151,2,FALSE)),IF(ISNA(VLOOKUP(L28,'[1]P-ti'!B$2:C$151,2,TRUE)),0,VLOOKUP(L28,'[1]P-ti'!B$2:C$151,2,TRUE)-1),VLOOKUP(L28,'[1]P-ti'!B$2:C$151,2,FALSE))</f>
        <v>0</v>
      </c>
      <c r="N28" s="96">
        <f>G28+I28+K28+M28</f>
        <v>83</v>
      </c>
      <c r="O28" s="97">
        <v>11</v>
      </c>
    </row>
    <row r="29" spans="1:15" ht="14.4" customHeight="1" x14ac:dyDescent="0.3">
      <c r="A29" s="87"/>
      <c r="B29" s="138"/>
      <c r="C29" s="138"/>
      <c r="D29" s="144"/>
      <c r="E29" s="140"/>
      <c r="F29" s="136"/>
      <c r="G29" s="92"/>
      <c r="H29" s="33">
        <v>0</v>
      </c>
      <c r="I29" s="92"/>
      <c r="J29" s="33"/>
      <c r="K29" s="92"/>
      <c r="L29" s="94"/>
      <c r="M29" s="95"/>
      <c r="N29" s="96"/>
      <c r="O29" s="97"/>
    </row>
    <row r="30" spans="1:15" ht="14.4" customHeight="1" x14ac:dyDescent="0.3">
      <c r="A30" s="87"/>
      <c r="B30" s="138"/>
      <c r="C30" s="138"/>
      <c r="D30" s="144"/>
      <c r="E30" s="140"/>
      <c r="F30" s="136"/>
      <c r="G30" s="92"/>
      <c r="H30" s="33">
        <v>0</v>
      </c>
      <c r="I30" s="92"/>
      <c r="J30" s="33"/>
      <c r="K30" s="92"/>
      <c r="L30" s="94"/>
      <c r="M30" s="95"/>
      <c r="N30" s="96"/>
      <c r="O30" s="97"/>
    </row>
    <row r="31" spans="1:15" ht="14.4" customHeight="1" x14ac:dyDescent="0.3">
      <c r="A31" s="87"/>
      <c r="B31" s="138"/>
      <c r="C31" s="138"/>
      <c r="D31" s="144"/>
      <c r="E31" s="140"/>
      <c r="F31" s="137"/>
      <c r="G31" s="92"/>
      <c r="H31" s="33">
        <f>MAX(H28:H30)</f>
        <v>0</v>
      </c>
      <c r="I31" s="92"/>
      <c r="J31" s="32">
        <f>MAX(J28:J30)</f>
        <v>35.5</v>
      </c>
      <c r="K31" s="92"/>
      <c r="L31" s="94"/>
      <c r="M31" s="95"/>
      <c r="N31" s="96"/>
      <c r="O31" s="97"/>
    </row>
    <row r="32" spans="1:15" ht="14.4" customHeight="1" x14ac:dyDescent="0.3">
      <c r="A32" s="87">
        <v>6</v>
      </c>
      <c r="B32" s="138" t="s">
        <v>455</v>
      </c>
      <c r="C32" s="138" t="s">
        <v>456</v>
      </c>
      <c r="D32" s="139" t="s">
        <v>443</v>
      </c>
      <c r="E32" s="140">
        <v>175</v>
      </c>
      <c r="F32" s="135">
        <v>10.86</v>
      </c>
      <c r="G32" s="92">
        <f>IF(ISNA(VLOOKUP(F32,'[1]P-ti'!A$2:C$151,3,FALSE)),IF(ISNA(VLOOKUP(F32,'[1]P-ti'!A$2:C$151,3,TRUE)),0,VLOOKUP(F32,'[1]P-ti'!A$2:C$151,3,TRUE)-1),VLOOKUP(F32,'[1]P-ti'!A$2:C$151,3,FALSE))</f>
        <v>11</v>
      </c>
      <c r="H32" s="33">
        <v>0</v>
      </c>
      <c r="I32" s="92">
        <f>IF(ISNA(VLOOKUP(H35,'[1]P-ti'!E$2:I$151,3,TRUE)),0,VLOOKUP(H35,'[1]P-ti'!E$2:I$151,3,TRUE))</f>
        <v>0</v>
      </c>
      <c r="J32" s="33">
        <v>26.6</v>
      </c>
      <c r="K32" s="92">
        <f>IF(ISNA(VLOOKUP(J35,'[1]P-ti'!F$2:K$151,2,TRUE)),0,VLOOKUP(J35,'[1]P-ti'!F$2:K$151,2,TRUE))</f>
        <v>23</v>
      </c>
      <c r="L32" s="94" t="s">
        <v>715</v>
      </c>
      <c r="M32" s="95">
        <f>IF(ISNA(VLOOKUP(L32,'[1]P-ti'!B$2:C$151,2,FALSE)),IF(ISNA(VLOOKUP(L32,'[1]P-ti'!B$2:C$151,2,TRUE)),0,VLOOKUP(L32,'[1]P-ti'!B$2:C$151,2,TRUE)-1),VLOOKUP(L32,'[1]P-ti'!B$2:C$151,2,FALSE))</f>
        <v>0</v>
      </c>
      <c r="N32" s="96">
        <f>G32+I32+K32+M32</f>
        <v>34</v>
      </c>
      <c r="O32" s="97">
        <v>18</v>
      </c>
    </row>
    <row r="33" spans="1:15" ht="14.4" customHeight="1" x14ac:dyDescent="0.3">
      <c r="A33" s="87"/>
      <c r="B33" s="138"/>
      <c r="C33" s="138"/>
      <c r="D33" s="139"/>
      <c r="E33" s="140"/>
      <c r="F33" s="136"/>
      <c r="G33" s="92"/>
      <c r="H33" s="33">
        <v>2.6</v>
      </c>
      <c r="I33" s="92"/>
      <c r="J33" s="33"/>
      <c r="K33" s="92"/>
      <c r="L33" s="94"/>
      <c r="M33" s="95"/>
      <c r="N33" s="96"/>
      <c r="O33" s="97"/>
    </row>
    <row r="34" spans="1:15" ht="14.4" customHeight="1" x14ac:dyDescent="0.3">
      <c r="A34" s="87"/>
      <c r="B34" s="138"/>
      <c r="C34" s="138"/>
      <c r="D34" s="139"/>
      <c r="E34" s="140"/>
      <c r="F34" s="136"/>
      <c r="G34" s="92"/>
      <c r="H34" s="33">
        <v>2.6</v>
      </c>
      <c r="I34" s="92"/>
      <c r="J34" s="33"/>
      <c r="K34" s="92"/>
      <c r="L34" s="94"/>
      <c r="M34" s="95"/>
      <c r="N34" s="96"/>
      <c r="O34" s="97"/>
    </row>
    <row r="35" spans="1:15" ht="14.4" customHeight="1" x14ac:dyDescent="0.3">
      <c r="A35" s="87"/>
      <c r="B35" s="138"/>
      <c r="C35" s="138"/>
      <c r="D35" s="139"/>
      <c r="E35" s="140"/>
      <c r="F35" s="137"/>
      <c r="G35" s="92"/>
      <c r="H35" s="33">
        <f>MAX(H32:H34)</f>
        <v>2.6</v>
      </c>
      <c r="I35" s="92"/>
      <c r="J35" s="32">
        <f>MAX(J32:J34)</f>
        <v>26.6</v>
      </c>
      <c r="K35" s="92"/>
      <c r="L35" s="94"/>
      <c r="M35" s="95"/>
      <c r="N35" s="96"/>
      <c r="O35" s="97"/>
    </row>
    <row r="36" spans="1:15" ht="14.4" customHeight="1" x14ac:dyDescent="0.3">
      <c r="A36" s="87">
        <v>7</v>
      </c>
      <c r="B36" s="138" t="s">
        <v>489</v>
      </c>
      <c r="C36" s="138" t="s">
        <v>490</v>
      </c>
      <c r="D36" s="139" t="s">
        <v>483</v>
      </c>
      <c r="E36" s="140">
        <v>157</v>
      </c>
      <c r="F36" s="135">
        <v>11.07</v>
      </c>
      <c r="G36" s="92">
        <f>IF(ISNA(VLOOKUP(F36,'[1]P-ti'!A$2:C$151,3,FALSE)),IF(ISNA(VLOOKUP(F36,'[1]P-ti'!A$2:C$151,3,TRUE)),0,VLOOKUP(F36,'[1]P-ti'!A$2:C$151,3,TRUE)-1),VLOOKUP(F36,'[1]P-ti'!A$2:C$151,3,FALSE))</f>
        <v>8</v>
      </c>
      <c r="H36" s="33">
        <v>2.42</v>
      </c>
      <c r="I36" s="92">
        <f>IF(ISNA(VLOOKUP(H39,'[1]P-ti'!E$2:I$151,3,TRUE)),0,VLOOKUP(H39,'[1]P-ti'!E$2:I$151,3,TRUE))</f>
        <v>0</v>
      </c>
      <c r="J36" s="33">
        <v>27.4</v>
      </c>
      <c r="K36" s="92">
        <f>IF(ISNA(VLOOKUP(J39,'[1]P-ti'!F$2:K$151,2,TRUE)),0,VLOOKUP(J39,'[1]P-ti'!F$2:K$151,2,TRUE))</f>
        <v>24</v>
      </c>
      <c r="L36" s="94" t="s">
        <v>716</v>
      </c>
      <c r="M36" s="95">
        <f>IF(ISNA(VLOOKUP(L36,'[1]P-ti'!B$2:C$151,2,FALSE)),IF(ISNA(VLOOKUP(L36,'[1]P-ti'!B$2:C$151,2,TRUE)),0,VLOOKUP(L36,'[1]P-ti'!B$2:C$151,2,TRUE)-1),VLOOKUP(L36,'[1]P-ti'!B$2:C$151,2,FALSE))</f>
        <v>0</v>
      </c>
      <c r="N36" s="96">
        <f>G36+I36+K36+M36</f>
        <v>32</v>
      </c>
      <c r="O36" s="97">
        <v>19</v>
      </c>
    </row>
    <row r="37" spans="1:15" ht="14.4" customHeight="1" x14ac:dyDescent="0.3">
      <c r="A37" s="87"/>
      <c r="B37" s="138"/>
      <c r="C37" s="138"/>
      <c r="D37" s="139"/>
      <c r="E37" s="140"/>
      <c r="F37" s="136"/>
      <c r="G37" s="92"/>
      <c r="H37" s="33">
        <v>2.73</v>
      </c>
      <c r="I37" s="92"/>
      <c r="J37" s="33"/>
      <c r="K37" s="92"/>
      <c r="L37" s="94"/>
      <c r="M37" s="95"/>
      <c r="N37" s="96"/>
      <c r="O37" s="97"/>
    </row>
    <row r="38" spans="1:15" ht="14.4" customHeight="1" x14ac:dyDescent="0.3">
      <c r="A38" s="87"/>
      <c r="B38" s="138"/>
      <c r="C38" s="138"/>
      <c r="D38" s="139"/>
      <c r="E38" s="140"/>
      <c r="F38" s="136"/>
      <c r="G38" s="92"/>
      <c r="H38" s="33">
        <v>2.9</v>
      </c>
      <c r="I38" s="92"/>
      <c r="J38" s="33"/>
      <c r="K38" s="92"/>
      <c r="L38" s="94"/>
      <c r="M38" s="95"/>
      <c r="N38" s="96"/>
      <c r="O38" s="97"/>
    </row>
    <row r="39" spans="1:15" ht="14.4" customHeight="1" x14ac:dyDescent="0.3">
      <c r="A39" s="87"/>
      <c r="B39" s="138"/>
      <c r="C39" s="138"/>
      <c r="D39" s="139"/>
      <c r="E39" s="140"/>
      <c r="F39" s="137"/>
      <c r="G39" s="92"/>
      <c r="H39" s="33">
        <f>MAX(H36:H38)</f>
        <v>2.9</v>
      </c>
      <c r="I39" s="92"/>
      <c r="J39" s="32">
        <f>MAX(J36:J38)</f>
        <v>27.4</v>
      </c>
      <c r="K39" s="92"/>
      <c r="L39" s="94"/>
      <c r="M39" s="95"/>
      <c r="N39" s="96"/>
      <c r="O39" s="97"/>
    </row>
    <row r="40" spans="1:15" ht="14.4" customHeight="1" x14ac:dyDescent="0.3">
      <c r="A40" s="87">
        <v>8</v>
      </c>
      <c r="B40" s="138" t="s">
        <v>492</v>
      </c>
      <c r="C40" s="138" t="s">
        <v>493</v>
      </c>
      <c r="D40" s="139" t="s">
        <v>483</v>
      </c>
      <c r="E40" s="140">
        <v>155</v>
      </c>
      <c r="F40" s="135">
        <v>10.51</v>
      </c>
      <c r="G40" s="92">
        <f>IF(ISNA(VLOOKUP(F40,'[1]P-ti'!A$2:C$151,3,FALSE)),IF(ISNA(VLOOKUP(F40,'[1]P-ti'!A$2:C$151,3,TRUE)),0,VLOOKUP(F40,'[1]P-ti'!A$2:C$151,3,TRUE)-1),VLOOKUP(F40,'[1]P-ti'!A$2:C$151,3,FALSE))</f>
        <v>17</v>
      </c>
      <c r="H40" s="33">
        <v>3.16</v>
      </c>
      <c r="I40" s="92">
        <f>IF(ISNA(VLOOKUP(H43,'[1]P-ti'!E$2:I$151,3,TRUE)),0,VLOOKUP(H43,'[1]P-ti'!E$2:I$151,3,TRUE))</f>
        <v>7</v>
      </c>
      <c r="J40" s="33">
        <v>34</v>
      </c>
      <c r="K40" s="92">
        <f>IF(ISNA(VLOOKUP(J43,'[1]P-ti'!F$2:K$151,2,TRUE)),0,VLOOKUP(J43,'[1]P-ti'!F$2:K$151,2,TRUE))</f>
        <v>34</v>
      </c>
      <c r="L40" s="94" t="s">
        <v>717</v>
      </c>
      <c r="M40" s="95">
        <f>IF(ISNA(VLOOKUP(L40,'[1]P-ti'!B$2:C$151,2,FALSE)),IF(ISNA(VLOOKUP(L40,'[1]P-ti'!B$2:C$151,2,TRUE)),0,VLOOKUP(L40,'[1]P-ti'!B$2:C$151,2,TRUE)-1),VLOOKUP(L40,'[1]P-ti'!B$2:C$151,2,FALSE))</f>
        <v>0</v>
      </c>
      <c r="N40" s="96">
        <f>G40+I40+K40+M40</f>
        <v>58</v>
      </c>
      <c r="O40" s="97">
        <v>14</v>
      </c>
    </row>
    <row r="41" spans="1:15" ht="14.4" customHeight="1" x14ac:dyDescent="0.3">
      <c r="A41" s="87"/>
      <c r="B41" s="138"/>
      <c r="C41" s="138"/>
      <c r="D41" s="139"/>
      <c r="E41" s="140"/>
      <c r="F41" s="136"/>
      <c r="G41" s="92"/>
      <c r="H41" s="33">
        <v>2.2000000000000002</v>
      </c>
      <c r="I41" s="92"/>
      <c r="J41" s="33"/>
      <c r="K41" s="92"/>
      <c r="L41" s="94"/>
      <c r="M41" s="95"/>
      <c r="N41" s="96"/>
      <c r="O41" s="97"/>
    </row>
    <row r="42" spans="1:15" ht="14.4" customHeight="1" x14ac:dyDescent="0.3">
      <c r="A42" s="87"/>
      <c r="B42" s="138"/>
      <c r="C42" s="138"/>
      <c r="D42" s="139"/>
      <c r="E42" s="140"/>
      <c r="F42" s="136"/>
      <c r="G42" s="92"/>
      <c r="H42" s="33">
        <v>3.36</v>
      </c>
      <c r="I42" s="92"/>
      <c r="J42" s="33"/>
      <c r="K42" s="92"/>
      <c r="L42" s="94"/>
      <c r="M42" s="95"/>
      <c r="N42" s="96"/>
      <c r="O42" s="97"/>
    </row>
    <row r="43" spans="1:15" ht="14.4" customHeight="1" x14ac:dyDescent="0.3">
      <c r="A43" s="87"/>
      <c r="B43" s="138"/>
      <c r="C43" s="138"/>
      <c r="D43" s="139"/>
      <c r="E43" s="140"/>
      <c r="F43" s="137"/>
      <c r="G43" s="92"/>
      <c r="H43" s="33">
        <f>MAX(H40:H42)</f>
        <v>3.36</v>
      </c>
      <c r="I43" s="92"/>
      <c r="J43" s="32">
        <f>MAX(J40:J42)</f>
        <v>34</v>
      </c>
      <c r="K43" s="92"/>
      <c r="L43" s="94"/>
      <c r="M43" s="95"/>
      <c r="N43" s="96"/>
      <c r="O43" s="97"/>
    </row>
    <row r="44" spans="1:15" ht="14.4" customHeight="1" x14ac:dyDescent="0.3">
      <c r="A44" s="87">
        <v>9</v>
      </c>
      <c r="B44" s="138" t="s">
        <v>380</v>
      </c>
      <c r="C44" s="138" t="s">
        <v>410</v>
      </c>
      <c r="D44" s="144" t="s">
        <v>391</v>
      </c>
      <c r="E44" s="140">
        <v>188</v>
      </c>
      <c r="F44" s="135">
        <v>9.67</v>
      </c>
      <c r="G44" s="92">
        <f>IF(ISNA(VLOOKUP(F44,'[1]P-ti'!A$2:C$151,3,FALSE)),IF(ISNA(VLOOKUP(F44,'[1]P-ti'!A$2:C$151,3,TRUE)),0,VLOOKUP(F44,'[1]P-ti'!A$2:C$151,3,TRUE)-1),VLOOKUP(F44,'[1]P-ti'!A$2:C$151,3,FALSE))</f>
        <v>34</v>
      </c>
      <c r="H44" s="33">
        <v>3.37</v>
      </c>
      <c r="I44" s="92">
        <f>IF(ISNA(VLOOKUP(H47,'[1]P-ti'!E$2:I$151,3,TRUE)),0,VLOOKUP(H47,'[1]P-ti'!E$2:I$151,3,TRUE))</f>
        <v>16</v>
      </c>
      <c r="J44" s="33">
        <v>41.8</v>
      </c>
      <c r="K44" s="92">
        <f>IF(ISNA(VLOOKUP(J47,'[1]P-ti'!F$2:K$151,2,TRUE)),0,VLOOKUP(J47,'[1]P-ti'!F$2:K$151,2,TRUE))</f>
        <v>45</v>
      </c>
      <c r="L44" s="94" t="s">
        <v>718</v>
      </c>
      <c r="M44" s="95">
        <f>IF(ISNA(VLOOKUP(L44,'[1]P-ti'!B$2:C$151,2,FALSE)),IF(ISNA(VLOOKUP(L44,'[1]P-ti'!B$2:C$151,2,TRUE)),0,VLOOKUP(L44,'[1]P-ti'!B$2:C$151,2,TRUE)-1),VLOOKUP(L44,'[1]P-ti'!B$2:C$151,2,FALSE))</f>
        <v>11</v>
      </c>
      <c r="N44" s="96">
        <f>G44+I44+K44+M44</f>
        <v>106</v>
      </c>
      <c r="O44" s="97">
        <v>8</v>
      </c>
    </row>
    <row r="45" spans="1:15" ht="14.4" customHeight="1" x14ac:dyDescent="0.3">
      <c r="A45" s="87"/>
      <c r="B45" s="138"/>
      <c r="C45" s="138"/>
      <c r="D45" s="144"/>
      <c r="E45" s="140"/>
      <c r="F45" s="136"/>
      <c r="G45" s="92"/>
      <c r="H45" s="33">
        <v>3.63</v>
      </c>
      <c r="I45" s="92"/>
      <c r="J45" s="33"/>
      <c r="K45" s="92"/>
      <c r="L45" s="94"/>
      <c r="M45" s="95"/>
      <c r="N45" s="96"/>
      <c r="O45" s="97"/>
    </row>
    <row r="46" spans="1:15" ht="14.4" customHeight="1" x14ac:dyDescent="0.3">
      <c r="A46" s="87"/>
      <c r="B46" s="138"/>
      <c r="C46" s="138"/>
      <c r="D46" s="144"/>
      <c r="E46" s="140"/>
      <c r="F46" s="136"/>
      <c r="G46" s="92"/>
      <c r="H46" s="33">
        <v>3.58</v>
      </c>
      <c r="I46" s="92"/>
      <c r="J46" s="33"/>
      <c r="K46" s="92"/>
      <c r="L46" s="94"/>
      <c r="M46" s="95"/>
      <c r="N46" s="96"/>
      <c r="O46" s="97"/>
    </row>
    <row r="47" spans="1:15" ht="14.4" customHeight="1" x14ac:dyDescent="0.3">
      <c r="A47" s="87"/>
      <c r="B47" s="138"/>
      <c r="C47" s="138"/>
      <c r="D47" s="144"/>
      <c r="E47" s="140"/>
      <c r="F47" s="137"/>
      <c r="G47" s="92"/>
      <c r="H47" s="33">
        <f>MAX(H44:H46)</f>
        <v>3.63</v>
      </c>
      <c r="I47" s="92"/>
      <c r="J47" s="32">
        <f>MAX(J44:J46)</f>
        <v>41.8</v>
      </c>
      <c r="K47" s="92"/>
      <c r="L47" s="94"/>
      <c r="M47" s="95"/>
      <c r="N47" s="96"/>
      <c r="O47" s="97"/>
    </row>
    <row r="48" spans="1:15" ht="14.4" customHeight="1" x14ac:dyDescent="0.3">
      <c r="A48" s="87">
        <v>10</v>
      </c>
      <c r="B48" s="138" t="s">
        <v>408</v>
      </c>
      <c r="C48" s="138" t="s">
        <v>457</v>
      </c>
      <c r="D48" s="139" t="s">
        <v>443</v>
      </c>
      <c r="E48" s="140">
        <v>173</v>
      </c>
      <c r="F48" s="135">
        <v>11.36</v>
      </c>
      <c r="G48" s="92">
        <f>IF(ISNA(VLOOKUP(F48,'[1]P-ti'!A$2:C$151,3,FALSE)),IF(ISNA(VLOOKUP(F48,'[1]P-ti'!A$2:C$151,3,TRUE)),0,VLOOKUP(F48,'[1]P-ti'!A$2:C$151,3,TRUE)-1),VLOOKUP(F48,'[1]P-ti'!A$2:C$151,3,FALSE))</f>
        <v>5</v>
      </c>
      <c r="H48" s="33">
        <v>0</v>
      </c>
      <c r="I48" s="92">
        <f>IF(ISNA(VLOOKUP(H51,'[1]P-ti'!E$2:I$151,3,TRUE)),0,VLOOKUP(H51,'[1]P-ti'!E$2:I$151,3,TRUE))</f>
        <v>0</v>
      </c>
      <c r="J48" s="33">
        <v>28.3</v>
      </c>
      <c r="K48" s="92">
        <f>IF(ISNA(VLOOKUP(J51,'[1]P-ti'!F$2:K$151,2,TRUE)),0,VLOOKUP(J51,'[1]P-ti'!F$2:K$151,2,TRUE))</f>
        <v>25</v>
      </c>
      <c r="L48" s="94" t="s">
        <v>719</v>
      </c>
      <c r="M48" s="95">
        <f>IF(ISNA(VLOOKUP(L48,'[1]P-ti'!B$2:C$151,2,FALSE)),IF(ISNA(VLOOKUP(L48,'[1]P-ti'!B$2:C$151,2,TRUE)),0,VLOOKUP(L48,'[1]P-ti'!B$2:C$151,2,TRUE)-1),VLOOKUP(L48,'[1]P-ti'!B$2:C$151,2,FALSE))</f>
        <v>0</v>
      </c>
      <c r="N48" s="96">
        <f>G48+I48+K48+M48</f>
        <v>30</v>
      </c>
      <c r="O48" s="97">
        <v>20</v>
      </c>
    </row>
    <row r="49" spans="1:15" ht="14.4" customHeight="1" x14ac:dyDescent="0.3">
      <c r="A49" s="87"/>
      <c r="B49" s="138"/>
      <c r="C49" s="138"/>
      <c r="D49" s="139"/>
      <c r="E49" s="140"/>
      <c r="F49" s="136"/>
      <c r="G49" s="92"/>
      <c r="H49" s="33">
        <v>2.85</v>
      </c>
      <c r="I49" s="92"/>
      <c r="J49" s="33"/>
      <c r="K49" s="92"/>
      <c r="L49" s="94"/>
      <c r="M49" s="95"/>
      <c r="N49" s="96"/>
      <c r="O49" s="97"/>
    </row>
    <row r="50" spans="1:15" ht="14.4" customHeight="1" x14ac:dyDescent="0.3">
      <c r="A50" s="87"/>
      <c r="B50" s="138"/>
      <c r="C50" s="138"/>
      <c r="D50" s="139"/>
      <c r="E50" s="140"/>
      <c r="F50" s="136"/>
      <c r="G50" s="92"/>
      <c r="H50" s="33">
        <v>0</v>
      </c>
      <c r="I50" s="92"/>
      <c r="J50" s="33"/>
      <c r="K50" s="92"/>
      <c r="L50" s="94"/>
      <c r="M50" s="95"/>
      <c r="N50" s="96"/>
      <c r="O50" s="97"/>
    </row>
    <row r="51" spans="1:15" ht="14.4" customHeight="1" x14ac:dyDescent="0.3">
      <c r="A51" s="87"/>
      <c r="B51" s="138"/>
      <c r="C51" s="138"/>
      <c r="D51" s="139"/>
      <c r="E51" s="140"/>
      <c r="F51" s="137"/>
      <c r="G51" s="92"/>
      <c r="H51" s="33">
        <f>MAX(H48:H50)</f>
        <v>2.85</v>
      </c>
      <c r="I51" s="92"/>
      <c r="J51" s="32">
        <f>MAX(J48:J50)</f>
        <v>28.3</v>
      </c>
      <c r="K51" s="92"/>
      <c r="L51" s="94"/>
      <c r="M51" s="95"/>
      <c r="N51" s="96"/>
      <c r="O51" s="97"/>
    </row>
    <row r="52" spans="1:15" ht="14.4" customHeight="1" x14ac:dyDescent="0.3">
      <c r="A52" s="87">
        <v>11</v>
      </c>
      <c r="B52" s="138" t="s">
        <v>380</v>
      </c>
      <c r="C52" s="138" t="s">
        <v>475</v>
      </c>
      <c r="D52" s="139" t="s">
        <v>470</v>
      </c>
      <c r="E52" s="140">
        <v>153</v>
      </c>
      <c r="F52" s="135">
        <v>11.15</v>
      </c>
      <c r="G52" s="92">
        <f>IF(ISNA(VLOOKUP(F52,'[1]P-ti'!A$2:C$151,3,FALSE)),IF(ISNA(VLOOKUP(F52,'[1]P-ti'!A$2:C$151,3,TRUE)),0,VLOOKUP(F52,'[1]P-ti'!A$2:C$151,3,TRUE)-1),VLOOKUP(F52,'[1]P-ti'!A$2:C$151,3,FALSE))</f>
        <v>7</v>
      </c>
      <c r="H52" s="33">
        <v>2.4900000000000002</v>
      </c>
      <c r="I52" s="92">
        <f>IF(ISNA(VLOOKUP(H55,'[1]P-ti'!E$2:I$151,3,TRUE)),0,VLOOKUP(H55,'[1]P-ti'!E$2:I$151,3,TRUE))</f>
        <v>0</v>
      </c>
      <c r="J52" s="33">
        <v>33</v>
      </c>
      <c r="K52" s="92">
        <f>IF(ISNA(VLOOKUP(J55,'[1]P-ti'!F$2:K$151,2,TRUE)),0,VLOOKUP(J55,'[1]P-ti'!F$2:K$151,2,TRUE))</f>
        <v>32</v>
      </c>
      <c r="L52" s="94" t="s">
        <v>720</v>
      </c>
      <c r="M52" s="95">
        <f>IF(ISNA(VLOOKUP(L52,'[1]P-ti'!B$2:C$151,2,FALSE)),IF(ISNA(VLOOKUP(L52,'[1]P-ti'!B$2:C$151,2,TRUE)),0,VLOOKUP(L52,'[1]P-ti'!B$2:C$151,2,TRUE)-1),VLOOKUP(L52,'[1]P-ti'!B$2:C$151,2,FALSE))</f>
        <v>0</v>
      </c>
      <c r="N52" s="96">
        <f>G52+I52+K52+M52</f>
        <v>39</v>
      </c>
      <c r="O52" s="97">
        <v>17</v>
      </c>
    </row>
    <row r="53" spans="1:15" ht="14.4" customHeight="1" x14ac:dyDescent="0.3">
      <c r="A53" s="87"/>
      <c r="B53" s="138"/>
      <c r="C53" s="138"/>
      <c r="D53" s="139"/>
      <c r="E53" s="140"/>
      <c r="F53" s="136"/>
      <c r="G53" s="92"/>
      <c r="H53" s="33">
        <v>2.38</v>
      </c>
      <c r="I53" s="92"/>
      <c r="J53" s="33"/>
      <c r="K53" s="92"/>
      <c r="L53" s="94"/>
      <c r="M53" s="95"/>
      <c r="N53" s="96"/>
      <c r="O53" s="97"/>
    </row>
    <row r="54" spans="1:15" ht="14.4" customHeight="1" x14ac:dyDescent="0.3">
      <c r="A54" s="87"/>
      <c r="B54" s="138"/>
      <c r="C54" s="138"/>
      <c r="D54" s="139"/>
      <c r="E54" s="140"/>
      <c r="F54" s="136"/>
      <c r="G54" s="92"/>
      <c r="H54" s="33">
        <v>2.58</v>
      </c>
      <c r="I54" s="92"/>
      <c r="J54" s="33"/>
      <c r="K54" s="92"/>
      <c r="L54" s="94"/>
      <c r="M54" s="95"/>
      <c r="N54" s="96"/>
      <c r="O54" s="97"/>
    </row>
    <row r="55" spans="1:15" ht="14.4" customHeight="1" x14ac:dyDescent="0.3">
      <c r="A55" s="87"/>
      <c r="B55" s="138"/>
      <c r="C55" s="138"/>
      <c r="D55" s="139"/>
      <c r="E55" s="140"/>
      <c r="F55" s="137"/>
      <c r="G55" s="92"/>
      <c r="H55" s="33">
        <f>MAX(H52:H54)</f>
        <v>2.58</v>
      </c>
      <c r="I55" s="92"/>
      <c r="J55" s="32">
        <f>MAX(J52:J54)</f>
        <v>33</v>
      </c>
      <c r="K55" s="92"/>
      <c r="L55" s="94"/>
      <c r="M55" s="95"/>
      <c r="N55" s="96"/>
      <c r="O55" s="97"/>
    </row>
    <row r="56" spans="1:15" ht="14.4" customHeight="1" x14ac:dyDescent="0.3">
      <c r="A56" s="87">
        <v>12</v>
      </c>
      <c r="B56" s="138" t="s">
        <v>372</v>
      </c>
      <c r="C56" s="138" t="s">
        <v>575</v>
      </c>
      <c r="D56" s="139" t="s">
        <v>508</v>
      </c>
      <c r="E56" s="140">
        <v>169</v>
      </c>
      <c r="F56" s="135">
        <v>9.16</v>
      </c>
      <c r="G56" s="92">
        <f>IF(ISNA(VLOOKUP(F56,'[1]P-ti'!A$2:C$151,3,FALSE)),IF(ISNA(VLOOKUP(F56,'[1]P-ti'!A$2:C$151,3,TRUE)),0,VLOOKUP(F56,'[1]P-ti'!A$2:C$151,3,TRUE)-1),VLOOKUP(F56,'[1]P-ti'!A$2:C$151,3,FALSE))</f>
        <v>47</v>
      </c>
      <c r="H56" s="33">
        <v>0</v>
      </c>
      <c r="I56" s="92">
        <f>IF(ISNA(VLOOKUP(H59,'[1]P-ti'!E$2:I$151,3,TRUE)),0,VLOOKUP(H59,'[1]P-ti'!E$2:I$151,3,TRUE))</f>
        <v>0</v>
      </c>
      <c r="J56" s="33">
        <v>37.200000000000003</v>
      </c>
      <c r="K56" s="92">
        <f>IF(ISNA(VLOOKUP(J59,'[1]P-ti'!F$2:K$151,2,TRUE)),0,VLOOKUP(J59,'[1]P-ti'!F$2:K$151,2,TRUE))</f>
        <v>38</v>
      </c>
      <c r="L56" s="94" t="s">
        <v>721</v>
      </c>
      <c r="M56" s="95">
        <f>IF(ISNA(VLOOKUP(L56,'[1]P-ti'!B$2:C$151,2,FALSE)),IF(ISNA(VLOOKUP(L56,'[1]P-ti'!B$2:C$151,2,TRUE)),0,VLOOKUP(L56,'[1]P-ti'!B$2:C$151,2,TRUE)-1),VLOOKUP(L56,'[1]P-ti'!B$2:C$151,2,FALSE))</f>
        <v>62</v>
      </c>
      <c r="N56" s="96">
        <f>G56+I56+K56+M56</f>
        <v>147</v>
      </c>
      <c r="O56" s="99">
        <v>2</v>
      </c>
    </row>
    <row r="57" spans="1:15" ht="14.4" customHeight="1" x14ac:dyDescent="0.3">
      <c r="A57" s="87"/>
      <c r="B57" s="138"/>
      <c r="C57" s="138"/>
      <c r="D57" s="139"/>
      <c r="E57" s="140"/>
      <c r="F57" s="136"/>
      <c r="G57" s="92"/>
      <c r="H57" s="33">
        <v>0</v>
      </c>
      <c r="I57" s="92"/>
      <c r="J57" s="33"/>
      <c r="K57" s="92"/>
      <c r="L57" s="94"/>
      <c r="M57" s="95"/>
      <c r="N57" s="96"/>
      <c r="O57" s="99"/>
    </row>
    <row r="58" spans="1:15" ht="14.4" customHeight="1" x14ac:dyDescent="0.3">
      <c r="A58" s="87"/>
      <c r="B58" s="138"/>
      <c r="C58" s="138"/>
      <c r="D58" s="139"/>
      <c r="E58" s="140"/>
      <c r="F58" s="136"/>
      <c r="G58" s="92"/>
      <c r="H58" s="33">
        <v>3.1</v>
      </c>
      <c r="I58" s="92"/>
      <c r="J58" s="33"/>
      <c r="K58" s="92"/>
      <c r="L58" s="94"/>
      <c r="M58" s="95"/>
      <c r="N58" s="96"/>
      <c r="O58" s="99"/>
    </row>
    <row r="59" spans="1:15" ht="14.4" customHeight="1" x14ac:dyDescent="0.3">
      <c r="A59" s="87"/>
      <c r="B59" s="138"/>
      <c r="C59" s="138"/>
      <c r="D59" s="139"/>
      <c r="E59" s="140"/>
      <c r="F59" s="137"/>
      <c r="G59" s="92"/>
      <c r="H59" s="33">
        <f>MAX(H56:H58)</f>
        <v>3.1</v>
      </c>
      <c r="I59" s="92"/>
      <c r="J59" s="32">
        <f>MAX(J56:J58)</f>
        <v>37.200000000000003</v>
      </c>
      <c r="K59" s="92"/>
      <c r="L59" s="94"/>
      <c r="M59" s="95"/>
      <c r="N59" s="96"/>
      <c r="O59" s="99"/>
    </row>
    <row r="60" spans="1:15" ht="14.4" customHeight="1" x14ac:dyDescent="0.3">
      <c r="A60" s="87">
        <v>13</v>
      </c>
      <c r="B60" s="138" t="s">
        <v>411</v>
      </c>
      <c r="C60" s="138" t="s">
        <v>412</v>
      </c>
      <c r="D60" s="144" t="s">
        <v>391</v>
      </c>
      <c r="E60" s="140">
        <v>186</v>
      </c>
      <c r="F60" s="135">
        <v>9.1999999999999993</v>
      </c>
      <c r="G60" s="92">
        <f>IF(ISNA(VLOOKUP(F60,'[1]P-ti'!A$2:C$151,3,FALSE)),IF(ISNA(VLOOKUP(F60,'[1]P-ti'!A$2:C$151,3,TRUE)),0,VLOOKUP(F60,'[1]P-ti'!A$2:C$151,3,TRUE)-1),VLOOKUP(F60,'[1]P-ti'!A$2:C$151,3,FALSE))</f>
        <v>46</v>
      </c>
      <c r="H60" s="33">
        <v>3.4</v>
      </c>
      <c r="I60" s="92">
        <f>IF(ISNA(VLOOKUP(H63,'[1]P-ti'!E$2:I$151,3,TRUE)),0,VLOOKUP(H63,'[1]P-ti'!E$2:I$151,3,TRUE))</f>
        <v>19</v>
      </c>
      <c r="J60" s="33">
        <v>30.4</v>
      </c>
      <c r="K60" s="92">
        <f>IF(ISNA(VLOOKUP(J63,'[1]P-ti'!F$2:K$151,2,TRUE)),0,VLOOKUP(J63,'[1]P-ti'!F$2:K$151,2,TRUE))</f>
        <v>28</v>
      </c>
      <c r="L60" s="94" t="s">
        <v>722</v>
      </c>
      <c r="M60" s="95">
        <f>IF(ISNA(VLOOKUP(L60,'[1]P-ti'!B$2:C$151,2,FALSE)),IF(ISNA(VLOOKUP(L60,'[1]P-ti'!B$2:C$151,2,TRUE)),0,VLOOKUP(L60,'[1]P-ti'!B$2:C$151,2,TRUE)-1),VLOOKUP(L60,'[1]P-ti'!B$2:C$151,2,FALSE))</f>
        <v>35</v>
      </c>
      <c r="N60" s="96">
        <f>G60+I60+K60+M60</f>
        <v>128</v>
      </c>
      <c r="O60" s="97">
        <v>5</v>
      </c>
    </row>
    <row r="61" spans="1:15" ht="14.4" customHeight="1" x14ac:dyDescent="0.3">
      <c r="A61" s="87"/>
      <c r="B61" s="138"/>
      <c r="C61" s="138"/>
      <c r="D61" s="144"/>
      <c r="E61" s="140"/>
      <c r="F61" s="136"/>
      <c r="G61" s="92"/>
      <c r="H61" s="33">
        <v>3.65</v>
      </c>
      <c r="I61" s="92"/>
      <c r="J61" s="33"/>
      <c r="K61" s="92"/>
      <c r="L61" s="94"/>
      <c r="M61" s="95"/>
      <c r="N61" s="96"/>
      <c r="O61" s="97"/>
    </row>
    <row r="62" spans="1:15" ht="14.4" customHeight="1" x14ac:dyDescent="0.3">
      <c r="A62" s="87"/>
      <c r="B62" s="138"/>
      <c r="C62" s="138"/>
      <c r="D62" s="144"/>
      <c r="E62" s="140"/>
      <c r="F62" s="136"/>
      <c r="G62" s="92"/>
      <c r="H62" s="33">
        <v>3.72</v>
      </c>
      <c r="I62" s="92"/>
      <c r="J62" s="33"/>
      <c r="K62" s="92"/>
      <c r="L62" s="94"/>
      <c r="M62" s="95"/>
      <c r="N62" s="96"/>
      <c r="O62" s="97"/>
    </row>
    <row r="63" spans="1:15" ht="14.4" customHeight="1" x14ac:dyDescent="0.3">
      <c r="A63" s="87"/>
      <c r="B63" s="138"/>
      <c r="C63" s="138"/>
      <c r="D63" s="144"/>
      <c r="E63" s="140"/>
      <c r="F63" s="137"/>
      <c r="G63" s="92"/>
      <c r="H63" s="33">
        <f>MAX(H60:H62)</f>
        <v>3.72</v>
      </c>
      <c r="I63" s="92"/>
      <c r="J63" s="32">
        <f>MAX(J60:J62)</f>
        <v>30.4</v>
      </c>
      <c r="K63" s="92"/>
      <c r="L63" s="94"/>
      <c r="M63" s="95"/>
      <c r="N63" s="96"/>
      <c r="O63" s="97"/>
    </row>
    <row r="64" spans="1:15" ht="14.4" customHeight="1" x14ac:dyDescent="0.3">
      <c r="A64" s="87">
        <v>14</v>
      </c>
      <c r="B64" s="138" t="s">
        <v>571</v>
      </c>
      <c r="C64" s="138" t="s">
        <v>572</v>
      </c>
      <c r="D64" s="139" t="s">
        <v>508</v>
      </c>
      <c r="E64" s="140">
        <v>172</v>
      </c>
      <c r="F64" s="135">
        <v>10.3</v>
      </c>
      <c r="G64" s="92">
        <f>IF(ISNA(VLOOKUP(F64,'[1]P-ti'!A$2:C$151,3,FALSE)),IF(ISNA(VLOOKUP(F64,'[1]P-ti'!A$2:C$151,3,TRUE)),0,VLOOKUP(F64,'[1]P-ti'!A$2:C$151,3,TRUE)-1),VLOOKUP(F64,'[1]P-ti'!A$2:C$151,3,FALSE))</f>
        <v>20</v>
      </c>
      <c r="H64" s="33">
        <v>3.34</v>
      </c>
      <c r="I64" s="92">
        <f>IF(ISNA(VLOOKUP(H67,'[1]P-ti'!E$2:I$151,3,TRUE)),0,VLOOKUP(H67,'[1]P-ti'!E$2:I$151,3,TRUE))</f>
        <v>7</v>
      </c>
      <c r="J64" s="33">
        <v>36.799999999999997</v>
      </c>
      <c r="K64" s="92">
        <f>IF(ISNA(VLOOKUP(J67,'[1]P-ti'!F$2:K$151,2,TRUE)),0,VLOOKUP(J67,'[1]P-ti'!F$2:K$151,2,TRUE))</f>
        <v>38</v>
      </c>
      <c r="L64" s="94" t="s">
        <v>723</v>
      </c>
      <c r="M64" s="95">
        <f>IF(ISNA(VLOOKUP(L64,'[1]P-ti'!B$2:C$151,2,FALSE)),IF(ISNA(VLOOKUP(L64,'[1]P-ti'!B$2:C$151,2,TRUE)),0,VLOOKUP(L64,'[1]P-ti'!B$2:C$151,2,TRUE)-1),VLOOKUP(L64,'[1]P-ti'!B$2:C$151,2,FALSE))</f>
        <v>20</v>
      </c>
      <c r="N64" s="96">
        <f>G64+I64+K64+M64</f>
        <v>85</v>
      </c>
      <c r="O64" s="97">
        <v>10</v>
      </c>
    </row>
    <row r="65" spans="1:15" ht="14.4" customHeight="1" x14ac:dyDescent="0.3">
      <c r="A65" s="87"/>
      <c r="B65" s="138"/>
      <c r="C65" s="138"/>
      <c r="D65" s="139"/>
      <c r="E65" s="140"/>
      <c r="F65" s="136"/>
      <c r="G65" s="92"/>
      <c r="H65" s="33">
        <v>3.19</v>
      </c>
      <c r="I65" s="92"/>
      <c r="J65" s="33"/>
      <c r="K65" s="92"/>
      <c r="L65" s="94"/>
      <c r="M65" s="95"/>
      <c r="N65" s="96"/>
      <c r="O65" s="97"/>
    </row>
    <row r="66" spans="1:15" ht="14.4" customHeight="1" x14ac:dyDescent="0.3">
      <c r="A66" s="87"/>
      <c r="B66" s="138"/>
      <c r="C66" s="138"/>
      <c r="D66" s="139"/>
      <c r="E66" s="140"/>
      <c r="F66" s="136"/>
      <c r="G66" s="92"/>
      <c r="H66" s="33">
        <v>3.15</v>
      </c>
      <c r="I66" s="92"/>
      <c r="J66" s="33"/>
      <c r="K66" s="92"/>
      <c r="L66" s="94"/>
      <c r="M66" s="95"/>
      <c r="N66" s="96"/>
      <c r="O66" s="97"/>
    </row>
    <row r="67" spans="1:15" ht="14.4" customHeight="1" x14ac:dyDescent="0.3">
      <c r="A67" s="87"/>
      <c r="B67" s="138"/>
      <c r="C67" s="138"/>
      <c r="D67" s="139"/>
      <c r="E67" s="140"/>
      <c r="F67" s="137"/>
      <c r="G67" s="92"/>
      <c r="H67" s="33">
        <f>MAX(H64:H66)</f>
        <v>3.34</v>
      </c>
      <c r="I67" s="92"/>
      <c r="J67" s="32">
        <f>MAX(J64:J66)</f>
        <v>36.799999999999997</v>
      </c>
      <c r="K67" s="92"/>
      <c r="L67" s="94"/>
      <c r="M67" s="95"/>
      <c r="N67" s="96"/>
      <c r="O67" s="97"/>
    </row>
    <row r="68" spans="1:15" ht="14.4" customHeight="1" x14ac:dyDescent="0.3">
      <c r="A68" s="87">
        <v>15</v>
      </c>
      <c r="B68" s="145" t="s">
        <v>380</v>
      </c>
      <c r="C68" s="145" t="s">
        <v>381</v>
      </c>
      <c r="D68" s="158" t="s">
        <v>367</v>
      </c>
      <c r="E68" s="154">
        <v>198</v>
      </c>
      <c r="F68" s="135">
        <v>9.42</v>
      </c>
      <c r="G68" s="92">
        <f>IF(ISNA(VLOOKUP(F68,'[1]P-ti'!A$2:C$151,3,FALSE)),IF(ISNA(VLOOKUP(F68,'[1]P-ti'!A$2:C$151,3,TRUE)),0,VLOOKUP(F68,'[1]P-ti'!A$2:C$151,3,TRUE)-1),VLOOKUP(F68,'[1]P-ti'!A$2:C$151,3,FALSE))</f>
        <v>40</v>
      </c>
      <c r="H68" s="33">
        <v>3.89</v>
      </c>
      <c r="I68" s="92">
        <f>IF(ISNA(VLOOKUP(H71,'[1]P-ti'!E$2:I$151,3,TRUE)),0,VLOOKUP(H71,'[1]P-ti'!E$2:I$151,3,TRUE))</f>
        <v>25</v>
      </c>
      <c r="J68" s="33">
        <v>44.8</v>
      </c>
      <c r="K68" s="92">
        <f>IF(ISNA(VLOOKUP(J71,'[1]P-ti'!F$2:K$151,2,TRUE)),0,VLOOKUP(J71,'[1]P-ti'!F$2:K$151,2,TRUE))</f>
        <v>49</v>
      </c>
      <c r="L68" s="94" t="s">
        <v>724</v>
      </c>
      <c r="M68" s="95">
        <f>IF(ISNA(VLOOKUP(L68,'[1]P-ti'!B$2:C$151,2,FALSE)),IF(ISNA(VLOOKUP(L68,'[1]P-ti'!B$2:C$151,2,TRUE)),0,VLOOKUP(L68,'[1]P-ti'!B$2:C$151,2,TRUE)-1),VLOOKUP(L68,'[1]P-ti'!B$2:C$151,2,FALSE))</f>
        <v>8</v>
      </c>
      <c r="N68" s="96">
        <f>G68+I68+K68+M68</f>
        <v>122</v>
      </c>
      <c r="O68" s="97">
        <v>7</v>
      </c>
    </row>
    <row r="69" spans="1:15" ht="14.4" customHeight="1" x14ac:dyDescent="0.3">
      <c r="A69" s="87"/>
      <c r="B69" s="146"/>
      <c r="C69" s="146"/>
      <c r="D69" s="159"/>
      <c r="E69" s="155"/>
      <c r="F69" s="136"/>
      <c r="G69" s="92"/>
      <c r="H69" s="33">
        <v>3.4</v>
      </c>
      <c r="I69" s="92"/>
      <c r="J69" s="33"/>
      <c r="K69" s="92"/>
      <c r="L69" s="94"/>
      <c r="M69" s="95"/>
      <c r="N69" s="96"/>
      <c r="O69" s="97"/>
    </row>
    <row r="70" spans="1:15" ht="14.4" customHeight="1" x14ac:dyDescent="0.3">
      <c r="A70" s="87"/>
      <c r="B70" s="146"/>
      <c r="C70" s="146"/>
      <c r="D70" s="159"/>
      <c r="E70" s="155"/>
      <c r="F70" s="136"/>
      <c r="G70" s="92"/>
      <c r="H70" s="33">
        <v>3.48</v>
      </c>
      <c r="I70" s="92"/>
      <c r="J70" s="33"/>
      <c r="K70" s="92"/>
      <c r="L70" s="94"/>
      <c r="M70" s="95"/>
      <c r="N70" s="96"/>
      <c r="O70" s="97"/>
    </row>
    <row r="71" spans="1:15" ht="14.4" customHeight="1" x14ac:dyDescent="0.3">
      <c r="A71" s="87"/>
      <c r="B71" s="147"/>
      <c r="C71" s="147"/>
      <c r="D71" s="160"/>
      <c r="E71" s="156"/>
      <c r="F71" s="137"/>
      <c r="G71" s="92"/>
      <c r="H71" s="33">
        <f>MAX(H68:H70)</f>
        <v>3.89</v>
      </c>
      <c r="I71" s="92"/>
      <c r="J71" s="32">
        <f>MAX(J68:J70)</f>
        <v>44.8</v>
      </c>
      <c r="K71" s="92"/>
      <c r="L71" s="94"/>
      <c r="M71" s="95"/>
      <c r="N71" s="96"/>
      <c r="O71" s="97"/>
    </row>
    <row r="72" spans="1:15" ht="14.4" customHeight="1" x14ac:dyDescent="0.3">
      <c r="A72" s="87">
        <v>16</v>
      </c>
      <c r="B72" s="138" t="s">
        <v>573</v>
      </c>
      <c r="C72" s="138" t="s">
        <v>574</v>
      </c>
      <c r="D72" s="139" t="s">
        <v>508</v>
      </c>
      <c r="E72" s="140">
        <v>170</v>
      </c>
      <c r="F72" s="135">
        <v>9.32</v>
      </c>
      <c r="G72" s="92">
        <f>IF(ISNA(VLOOKUP(F72,'[1]P-ti'!A$2:C$151,3,FALSE)),IF(ISNA(VLOOKUP(F72,'[1]P-ti'!A$2:C$151,3,TRUE)),0,VLOOKUP(F72,'[1]P-ti'!A$2:C$151,3,TRUE)-1),VLOOKUP(F72,'[1]P-ti'!A$2:C$151,3,FALSE))</f>
        <v>43</v>
      </c>
      <c r="H72" s="33">
        <v>3.73</v>
      </c>
      <c r="I72" s="92">
        <f>IF(ISNA(VLOOKUP(H75,'[1]P-ti'!E$2:I$151,3,TRUE)),0,VLOOKUP(H75,'[1]P-ti'!E$2:I$151,3,TRUE))</f>
        <v>20</v>
      </c>
      <c r="J72" s="33">
        <v>40.700000000000003</v>
      </c>
      <c r="K72" s="92">
        <f>IF(ISNA(VLOOKUP(J75,'[1]P-ti'!F$2:K$151,2,TRUE)),0,VLOOKUP(J75,'[1]P-ti'!F$2:K$151,2,TRUE))</f>
        <v>43</v>
      </c>
      <c r="L72" s="94" t="s">
        <v>725</v>
      </c>
      <c r="M72" s="95">
        <f>IF(ISNA(VLOOKUP(L72,'[1]P-ti'!B$2:C$151,2,FALSE)),IF(ISNA(VLOOKUP(L72,'[1]P-ti'!B$2:C$151,2,TRUE)),0,VLOOKUP(L72,'[1]P-ti'!B$2:C$151,2,TRUE)-1),VLOOKUP(L72,'[1]P-ti'!B$2:C$151,2,FALSE))</f>
        <v>46</v>
      </c>
      <c r="N72" s="96">
        <f>G72+I72+K72+M72</f>
        <v>152</v>
      </c>
      <c r="O72" s="100">
        <v>1</v>
      </c>
    </row>
    <row r="73" spans="1:15" ht="14.4" customHeight="1" x14ac:dyDescent="0.3">
      <c r="A73" s="87"/>
      <c r="B73" s="138"/>
      <c r="C73" s="138"/>
      <c r="D73" s="139"/>
      <c r="E73" s="140"/>
      <c r="F73" s="136"/>
      <c r="G73" s="92"/>
      <c r="H73" s="33">
        <v>3.49</v>
      </c>
      <c r="I73" s="92"/>
      <c r="J73" s="33"/>
      <c r="K73" s="92"/>
      <c r="L73" s="94"/>
      <c r="M73" s="95"/>
      <c r="N73" s="96"/>
      <c r="O73" s="100"/>
    </row>
    <row r="74" spans="1:15" ht="14.4" customHeight="1" x14ac:dyDescent="0.3">
      <c r="A74" s="87"/>
      <c r="B74" s="138"/>
      <c r="C74" s="138"/>
      <c r="D74" s="139"/>
      <c r="E74" s="140"/>
      <c r="F74" s="136"/>
      <c r="G74" s="92"/>
      <c r="H74" s="33">
        <v>0</v>
      </c>
      <c r="I74" s="92"/>
      <c r="J74" s="33"/>
      <c r="K74" s="92"/>
      <c r="L74" s="94"/>
      <c r="M74" s="95"/>
      <c r="N74" s="96"/>
      <c r="O74" s="100"/>
    </row>
    <row r="75" spans="1:15" ht="14.4" customHeight="1" x14ac:dyDescent="0.3">
      <c r="A75" s="87"/>
      <c r="B75" s="138"/>
      <c r="C75" s="138"/>
      <c r="D75" s="139"/>
      <c r="E75" s="140"/>
      <c r="F75" s="137"/>
      <c r="G75" s="92"/>
      <c r="H75" s="33">
        <f>MAX(H72:H74)</f>
        <v>3.73</v>
      </c>
      <c r="I75" s="92"/>
      <c r="J75" s="32">
        <f>MAX(J72:J74)</f>
        <v>40.700000000000003</v>
      </c>
      <c r="K75" s="92"/>
      <c r="L75" s="94"/>
      <c r="M75" s="95"/>
      <c r="N75" s="96"/>
      <c r="O75" s="100"/>
    </row>
    <row r="76" spans="1:15" ht="14.4" customHeight="1" x14ac:dyDescent="0.3">
      <c r="A76" s="87">
        <v>17</v>
      </c>
      <c r="B76" s="138" t="s">
        <v>413</v>
      </c>
      <c r="C76" s="138" t="s">
        <v>491</v>
      </c>
      <c r="D76" s="139" t="s">
        <v>483</v>
      </c>
      <c r="E76" s="140">
        <v>156</v>
      </c>
      <c r="F76" s="135">
        <v>11.86</v>
      </c>
      <c r="G76" s="92">
        <f>IF(ISNA(VLOOKUP(F76,'[1]P-ti'!A$2:C$151,3,FALSE)),IF(ISNA(VLOOKUP(F76,'[1]P-ti'!A$2:C$151,3,TRUE)),0,VLOOKUP(F76,'[1]P-ti'!A$2:C$151,3,TRUE)-1),VLOOKUP(F76,'[1]P-ti'!A$2:C$151,3,FALSE))</f>
        <v>1</v>
      </c>
      <c r="H76" s="33">
        <v>2.74</v>
      </c>
      <c r="I76" s="92">
        <f>IF(ISNA(VLOOKUP(H79,'[1]P-ti'!E$2:I$151,3,TRUE)),0,VLOOKUP(H79,'[1]P-ti'!E$2:I$151,3,TRUE))</f>
        <v>0</v>
      </c>
      <c r="J76" s="33">
        <v>27.2</v>
      </c>
      <c r="K76" s="92">
        <f>IF(ISNA(VLOOKUP(J79,'[1]P-ti'!F$2:K$151,2,TRUE)),0,VLOOKUP(J79,'[1]P-ti'!F$2:K$151,2,TRUE))</f>
        <v>24</v>
      </c>
      <c r="L76" s="94" t="s">
        <v>726</v>
      </c>
      <c r="M76" s="95">
        <f>IF(ISNA(VLOOKUP(L76,'[1]P-ti'!B$2:C$151,2,FALSE)),IF(ISNA(VLOOKUP(L76,'[1]P-ti'!B$2:C$151,2,TRUE)),0,VLOOKUP(L76,'[1]P-ti'!B$2:C$151,2,TRUE)-1),VLOOKUP(L76,'[1]P-ti'!B$2:C$151,2,FALSE))</f>
        <v>0</v>
      </c>
      <c r="N76" s="96">
        <f>G76+I76+K76+M76</f>
        <v>25</v>
      </c>
      <c r="O76" s="97">
        <v>21</v>
      </c>
    </row>
    <row r="77" spans="1:15" ht="14.4" customHeight="1" x14ac:dyDescent="0.3">
      <c r="A77" s="87"/>
      <c r="B77" s="138"/>
      <c r="C77" s="138"/>
      <c r="D77" s="139"/>
      <c r="E77" s="140"/>
      <c r="F77" s="136"/>
      <c r="G77" s="92"/>
      <c r="H77" s="33">
        <v>2.6</v>
      </c>
      <c r="I77" s="92"/>
      <c r="J77" s="33"/>
      <c r="K77" s="92"/>
      <c r="L77" s="94"/>
      <c r="M77" s="95"/>
      <c r="N77" s="96"/>
      <c r="O77" s="97"/>
    </row>
    <row r="78" spans="1:15" ht="14.4" customHeight="1" x14ac:dyDescent="0.3">
      <c r="A78" s="87"/>
      <c r="B78" s="138"/>
      <c r="C78" s="138"/>
      <c r="D78" s="139"/>
      <c r="E78" s="140"/>
      <c r="F78" s="136"/>
      <c r="G78" s="92"/>
      <c r="H78" s="33">
        <v>2.57</v>
      </c>
      <c r="I78" s="92"/>
      <c r="J78" s="33"/>
      <c r="K78" s="92"/>
      <c r="L78" s="94"/>
      <c r="M78" s="95"/>
      <c r="N78" s="96"/>
      <c r="O78" s="97"/>
    </row>
    <row r="79" spans="1:15" ht="14.4" customHeight="1" x14ac:dyDescent="0.3">
      <c r="A79" s="87"/>
      <c r="B79" s="138"/>
      <c r="C79" s="138"/>
      <c r="D79" s="139"/>
      <c r="E79" s="140"/>
      <c r="F79" s="137"/>
      <c r="G79" s="92"/>
      <c r="H79" s="33">
        <f>MAX(H76:H78)</f>
        <v>2.74</v>
      </c>
      <c r="I79" s="92"/>
      <c r="J79" s="32">
        <f>MAX(J76:J78)</f>
        <v>27.2</v>
      </c>
      <c r="K79" s="92"/>
      <c r="L79" s="94"/>
      <c r="M79" s="95"/>
      <c r="N79" s="96"/>
      <c r="O79" s="97"/>
    </row>
    <row r="80" spans="1:15" ht="14.4" customHeight="1" x14ac:dyDescent="0.3">
      <c r="A80" s="87">
        <v>18</v>
      </c>
      <c r="B80" s="138" t="s">
        <v>546</v>
      </c>
      <c r="C80" s="138" t="s">
        <v>547</v>
      </c>
      <c r="D80" s="139" t="s">
        <v>545</v>
      </c>
      <c r="E80" s="140">
        <v>162</v>
      </c>
      <c r="F80" s="135">
        <v>9.07</v>
      </c>
      <c r="G80" s="92">
        <f>IF(ISNA(VLOOKUP(F80,'[1]P-ti'!A$2:C$151,3,FALSE)),IF(ISNA(VLOOKUP(F80,'[1]P-ti'!A$2:C$151,3,TRUE)),0,VLOOKUP(F80,'[1]P-ti'!A$2:C$151,3,TRUE)-1),VLOOKUP(F80,'[1]P-ti'!A$2:C$151,3,FALSE))</f>
        <v>50</v>
      </c>
      <c r="H80" s="33">
        <v>3.7</v>
      </c>
      <c r="I80" s="92">
        <f>IF(ISNA(VLOOKUP(H83,'[1]P-ti'!E$2:I$151,3,TRUE)),0,VLOOKUP(H83,'[1]P-ti'!E$2:I$151,3,TRUE))</f>
        <v>19</v>
      </c>
      <c r="J80" s="33">
        <v>47.2</v>
      </c>
      <c r="K80" s="92">
        <f>IF(ISNA(VLOOKUP(J83,'[1]P-ti'!F$2:K$151,2,TRUE)),0,VLOOKUP(J83,'[1]P-ti'!F$2:K$151,2,TRUE))</f>
        <v>53</v>
      </c>
      <c r="L80" s="94" t="s">
        <v>727</v>
      </c>
      <c r="M80" s="95">
        <f>IF(ISNA(VLOOKUP(L80,'[1]P-ti'!B$2:C$151,2,FALSE)),IF(ISNA(VLOOKUP(L80,'[1]P-ti'!B$2:C$151,2,TRUE)),0,VLOOKUP(L80,'[1]P-ti'!B$2:C$151,2,TRUE)-1),VLOOKUP(L80,'[1]P-ti'!B$2:C$151,2,FALSE))</f>
        <v>4</v>
      </c>
      <c r="N80" s="96">
        <f>G80+I80+K80+M80</f>
        <v>126</v>
      </c>
      <c r="O80" s="97">
        <v>6</v>
      </c>
    </row>
    <row r="81" spans="1:15" ht="14.4" customHeight="1" x14ac:dyDescent="0.3">
      <c r="A81" s="87"/>
      <c r="B81" s="138"/>
      <c r="C81" s="138"/>
      <c r="D81" s="139"/>
      <c r="E81" s="140"/>
      <c r="F81" s="136"/>
      <c r="G81" s="92"/>
      <c r="H81" s="33">
        <v>3.4</v>
      </c>
      <c r="I81" s="92"/>
      <c r="J81" s="33"/>
      <c r="K81" s="92"/>
      <c r="L81" s="94"/>
      <c r="M81" s="95"/>
      <c r="N81" s="96"/>
      <c r="O81" s="97"/>
    </row>
    <row r="82" spans="1:15" ht="14.4" customHeight="1" x14ac:dyDescent="0.3">
      <c r="A82" s="87"/>
      <c r="B82" s="138"/>
      <c r="C82" s="138"/>
      <c r="D82" s="139"/>
      <c r="E82" s="140"/>
      <c r="F82" s="136"/>
      <c r="G82" s="92"/>
      <c r="H82" s="33">
        <v>3.53</v>
      </c>
      <c r="I82" s="92"/>
      <c r="J82" s="33"/>
      <c r="K82" s="92"/>
      <c r="L82" s="94"/>
      <c r="M82" s="95"/>
      <c r="N82" s="96"/>
      <c r="O82" s="97"/>
    </row>
    <row r="83" spans="1:15" ht="14.4" customHeight="1" x14ac:dyDescent="0.3">
      <c r="A83" s="87"/>
      <c r="B83" s="138"/>
      <c r="C83" s="138"/>
      <c r="D83" s="139"/>
      <c r="E83" s="140"/>
      <c r="F83" s="137"/>
      <c r="G83" s="92"/>
      <c r="H83" s="33">
        <f>MAX(H80:H82)</f>
        <v>3.7</v>
      </c>
      <c r="I83" s="92"/>
      <c r="J83" s="32">
        <f>MAX(J80:J82)</f>
        <v>47.2</v>
      </c>
      <c r="K83" s="92"/>
      <c r="L83" s="94"/>
      <c r="M83" s="95"/>
      <c r="N83" s="96"/>
      <c r="O83" s="97"/>
    </row>
    <row r="84" spans="1:15" ht="14.4" customHeight="1" x14ac:dyDescent="0.3">
      <c r="A84" s="87">
        <v>19</v>
      </c>
      <c r="B84" s="138" t="s">
        <v>406</v>
      </c>
      <c r="C84" s="138" t="s">
        <v>612</v>
      </c>
      <c r="D84" s="139" t="s">
        <v>508</v>
      </c>
      <c r="E84" s="140">
        <v>171</v>
      </c>
      <c r="F84" s="135">
        <v>10.16</v>
      </c>
      <c r="G84" s="92">
        <f>IF(ISNA(VLOOKUP(F84,'[1]P-ti'!A$2:C$151,3,FALSE)),IF(ISNA(VLOOKUP(F84,'[1]P-ti'!A$2:C$151,3,TRUE)),0,VLOOKUP(F84,'[1]P-ti'!A$2:C$151,3,TRUE)-1),VLOOKUP(F84,'[1]P-ti'!A$2:C$151,3,FALSE))</f>
        <v>23</v>
      </c>
      <c r="H84" s="33">
        <v>3.54</v>
      </c>
      <c r="I84" s="92">
        <f>IF(ISNA(VLOOKUP(H87,'[1]P-ti'!E$2:I$151,3,TRUE)),0,VLOOKUP(H87,'[1]P-ti'!E$2:I$151,3,TRUE))</f>
        <v>13</v>
      </c>
      <c r="J84" s="33">
        <v>28.1</v>
      </c>
      <c r="K84" s="92">
        <f>IF(ISNA(VLOOKUP(J87,'[1]P-ti'!F$2:K$151,2,TRUE)),0,VLOOKUP(J87,'[1]P-ti'!F$2:K$151,2,TRUE))</f>
        <v>25</v>
      </c>
      <c r="L84" s="94" t="s">
        <v>728</v>
      </c>
      <c r="M84" s="95">
        <f>IF(ISNA(VLOOKUP(L84,'[1]P-ti'!B$2:C$151,2,FALSE)),IF(ISNA(VLOOKUP(L84,'[1]P-ti'!B$2:C$151,2,TRUE)),0,VLOOKUP(L84,'[1]P-ti'!B$2:C$151,2,TRUE)-1),VLOOKUP(L84,'[1]P-ti'!B$2:C$151,2,FALSE))</f>
        <v>18</v>
      </c>
      <c r="N84" s="96">
        <f>G84+I84+K84+M84</f>
        <v>79</v>
      </c>
      <c r="O84" s="97">
        <v>12</v>
      </c>
    </row>
    <row r="85" spans="1:15" ht="14.4" customHeight="1" x14ac:dyDescent="0.3">
      <c r="A85" s="87"/>
      <c r="B85" s="138"/>
      <c r="C85" s="138"/>
      <c r="D85" s="139"/>
      <c r="E85" s="140"/>
      <c r="F85" s="136"/>
      <c r="G85" s="92"/>
      <c r="H85" s="33">
        <v>3.24</v>
      </c>
      <c r="I85" s="92"/>
      <c r="J85" s="33"/>
      <c r="K85" s="92"/>
      <c r="L85" s="94"/>
      <c r="M85" s="95"/>
      <c r="N85" s="96"/>
      <c r="O85" s="97"/>
    </row>
    <row r="86" spans="1:15" ht="14.4" customHeight="1" x14ac:dyDescent="0.3">
      <c r="A86" s="87"/>
      <c r="B86" s="138"/>
      <c r="C86" s="138"/>
      <c r="D86" s="139"/>
      <c r="E86" s="140"/>
      <c r="F86" s="136"/>
      <c r="G86" s="92"/>
      <c r="H86" s="33">
        <v>3.48</v>
      </c>
      <c r="I86" s="92"/>
      <c r="J86" s="33"/>
      <c r="K86" s="92"/>
      <c r="L86" s="94"/>
      <c r="M86" s="95"/>
      <c r="N86" s="96"/>
      <c r="O86" s="97"/>
    </row>
    <row r="87" spans="1:15" ht="14.4" customHeight="1" x14ac:dyDescent="0.3">
      <c r="A87" s="87"/>
      <c r="B87" s="138"/>
      <c r="C87" s="138"/>
      <c r="D87" s="139"/>
      <c r="E87" s="140"/>
      <c r="F87" s="137"/>
      <c r="G87" s="92"/>
      <c r="H87" s="33">
        <f>MAX(H84:H86)</f>
        <v>3.54</v>
      </c>
      <c r="I87" s="92"/>
      <c r="J87" s="32">
        <f>MAX(J84:J86)</f>
        <v>28.1</v>
      </c>
      <c r="K87" s="92"/>
      <c r="L87" s="94"/>
      <c r="M87" s="95"/>
      <c r="N87" s="96"/>
      <c r="O87" s="97"/>
    </row>
    <row r="88" spans="1:15" ht="14.4" customHeight="1" x14ac:dyDescent="0.3">
      <c r="A88" s="87">
        <v>20</v>
      </c>
      <c r="B88" s="90" t="s">
        <v>446</v>
      </c>
      <c r="C88" s="90" t="s">
        <v>622</v>
      </c>
      <c r="D88" s="98" t="s">
        <v>617</v>
      </c>
      <c r="E88" s="87">
        <v>145</v>
      </c>
      <c r="F88" s="135">
        <v>8.76</v>
      </c>
      <c r="G88" s="92">
        <f>IF(ISNA(VLOOKUP(F88,'[1]P-ti'!A$2:C$151,3,FALSE)),IF(ISNA(VLOOKUP(F88,'[1]P-ti'!A$2:C$151,3,TRUE)),0,VLOOKUP(F88,'[1]P-ti'!A$2:C$151,3,TRUE)-1),VLOOKUP(F88,'[1]P-ti'!A$2:C$151,3,FALSE))</f>
        <v>59</v>
      </c>
      <c r="H88" s="33">
        <v>3.58</v>
      </c>
      <c r="I88" s="92">
        <f>IF(ISNA(VLOOKUP(H91,'[1]P-ti'!E$2:I$151,3,TRUE)),0,VLOOKUP(H91,'[1]P-ti'!E$2:I$151,3,TRUE))</f>
        <v>23</v>
      </c>
      <c r="J88" s="33">
        <v>38.5</v>
      </c>
      <c r="K88" s="92">
        <f>IF(ISNA(VLOOKUP(J91,'[1]P-ti'!F$2:K$151,2,TRUE)),0,VLOOKUP(J91,'[1]P-ti'!F$2:K$151,2,TRUE))</f>
        <v>40</v>
      </c>
      <c r="L88" s="94" t="s">
        <v>730</v>
      </c>
      <c r="M88" s="95">
        <f>IF(ISNA(VLOOKUP(L88,'[1]P-ti'!B$2:C$151,2,FALSE)),IF(ISNA(VLOOKUP(L88,'[1]P-ti'!B$2:C$151,2,TRUE)),0,VLOOKUP(L88,'[1]P-ti'!B$2:C$151,2,TRUE)-1),VLOOKUP(L88,'[1]P-ti'!B$2:C$151,2,FALSE))</f>
        <v>7</v>
      </c>
      <c r="N88" s="96">
        <f>G88+I88+K88+M88</f>
        <v>129</v>
      </c>
      <c r="O88" s="97">
        <v>4</v>
      </c>
    </row>
    <row r="89" spans="1:15" ht="14.4" customHeight="1" x14ac:dyDescent="0.3">
      <c r="A89" s="87"/>
      <c r="B89" s="90"/>
      <c r="C89" s="90"/>
      <c r="D89" s="98"/>
      <c r="E89" s="87"/>
      <c r="F89" s="136"/>
      <c r="G89" s="92"/>
      <c r="H89" s="33">
        <v>3.83</v>
      </c>
      <c r="I89" s="92"/>
      <c r="J89" s="33"/>
      <c r="K89" s="92"/>
      <c r="L89" s="94"/>
      <c r="M89" s="95"/>
      <c r="N89" s="96"/>
      <c r="O89" s="97"/>
    </row>
    <row r="90" spans="1:15" ht="14.4" customHeight="1" x14ac:dyDescent="0.3">
      <c r="A90" s="87"/>
      <c r="B90" s="90"/>
      <c r="C90" s="90"/>
      <c r="D90" s="98"/>
      <c r="E90" s="87"/>
      <c r="F90" s="136"/>
      <c r="G90" s="92"/>
      <c r="H90" s="33">
        <v>3.56</v>
      </c>
      <c r="I90" s="92"/>
      <c r="J90" s="33"/>
      <c r="K90" s="92"/>
      <c r="L90" s="94"/>
      <c r="M90" s="95"/>
      <c r="N90" s="96"/>
      <c r="O90" s="97"/>
    </row>
    <row r="91" spans="1:15" ht="14.4" customHeight="1" x14ac:dyDescent="0.3">
      <c r="A91" s="87"/>
      <c r="B91" s="90"/>
      <c r="C91" s="90"/>
      <c r="D91" s="98"/>
      <c r="E91" s="87"/>
      <c r="F91" s="137"/>
      <c r="G91" s="92"/>
      <c r="H91" s="33">
        <f>MAX(H88:H90)</f>
        <v>3.83</v>
      </c>
      <c r="I91" s="92"/>
      <c r="J91" s="32">
        <f>MAX(J88:J90)</f>
        <v>38.5</v>
      </c>
      <c r="K91" s="92"/>
      <c r="L91" s="94"/>
      <c r="M91" s="95"/>
      <c r="N91" s="96"/>
      <c r="O91" s="97"/>
    </row>
    <row r="92" spans="1:15" ht="14.4" customHeight="1" x14ac:dyDescent="0.3">
      <c r="A92" s="87">
        <v>21</v>
      </c>
      <c r="B92" s="90" t="s">
        <v>623</v>
      </c>
      <c r="C92" s="90" t="s">
        <v>624</v>
      </c>
      <c r="D92" s="98" t="s">
        <v>617</v>
      </c>
      <c r="E92" s="87">
        <v>144</v>
      </c>
      <c r="F92" s="135">
        <v>9.16</v>
      </c>
      <c r="G92" s="92">
        <f>IF(ISNA(VLOOKUP(F92,'[1]P-ti'!A$2:C$151,3,FALSE)),IF(ISNA(VLOOKUP(F92,'[1]P-ti'!A$2:C$151,3,TRUE)),0,VLOOKUP(F92,'[1]P-ti'!A$2:C$151,3,TRUE)-1),VLOOKUP(F92,'[1]P-ti'!A$2:C$151,3,FALSE))</f>
        <v>47</v>
      </c>
      <c r="H92" s="33">
        <v>3.64</v>
      </c>
      <c r="I92" s="92">
        <f>IF(ISNA(VLOOKUP(H95,'[1]P-ti'!E$2:I$151,3,TRUE)),0,VLOOKUP(H95,'[1]P-ti'!E$2:I$151,3,TRUE))</f>
        <v>18</v>
      </c>
      <c r="J92" s="33">
        <v>45</v>
      </c>
      <c r="K92" s="92">
        <f>IF(ISNA(VLOOKUP(J95,'[1]P-ti'!F$2:K$151,2,TRUE)),0,VLOOKUP(J95,'[1]P-ti'!F$2:K$151,2,TRUE))</f>
        <v>49</v>
      </c>
      <c r="L92" s="94" t="s">
        <v>729</v>
      </c>
      <c r="M92" s="95">
        <f>IF(ISNA(VLOOKUP(L92,'[1]P-ti'!B$2:C$151,2,FALSE)),IF(ISNA(VLOOKUP(L92,'[1]P-ti'!B$2:C$151,2,TRUE)),0,VLOOKUP(L92,'[1]P-ti'!B$2:C$151,2,TRUE)-1),VLOOKUP(L92,'[1]P-ti'!B$2:C$151,2,FALSE))</f>
        <v>25</v>
      </c>
      <c r="N92" s="96">
        <f>G92+I92+K92+M92</f>
        <v>139</v>
      </c>
      <c r="O92" s="131">
        <v>3</v>
      </c>
    </row>
    <row r="93" spans="1:15" ht="14.4" customHeight="1" x14ac:dyDescent="0.3">
      <c r="A93" s="87"/>
      <c r="B93" s="90"/>
      <c r="C93" s="90"/>
      <c r="D93" s="98"/>
      <c r="E93" s="87"/>
      <c r="F93" s="136"/>
      <c r="G93" s="92"/>
      <c r="H93" s="33">
        <v>3.69</v>
      </c>
      <c r="I93" s="92"/>
      <c r="J93" s="33"/>
      <c r="K93" s="92"/>
      <c r="L93" s="94"/>
      <c r="M93" s="95"/>
      <c r="N93" s="96"/>
      <c r="O93" s="131"/>
    </row>
    <row r="94" spans="1:15" ht="14.4" customHeight="1" x14ac:dyDescent="0.3">
      <c r="A94" s="87"/>
      <c r="B94" s="90"/>
      <c r="C94" s="90"/>
      <c r="D94" s="98"/>
      <c r="E94" s="87"/>
      <c r="F94" s="136"/>
      <c r="G94" s="92"/>
      <c r="H94" s="33">
        <v>0</v>
      </c>
      <c r="I94" s="92"/>
      <c r="J94" s="33"/>
      <c r="K94" s="92"/>
      <c r="L94" s="94"/>
      <c r="M94" s="95"/>
      <c r="N94" s="96"/>
      <c r="O94" s="131"/>
    </row>
    <row r="95" spans="1:15" ht="14.4" customHeight="1" x14ac:dyDescent="0.3">
      <c r="A95" s="87"/>
      <c r="B95" s="90"/>
      <c r="C95" s="90"/>
      <c r="D95" s="98"/>
      <c r="E95" s="87"/>
      <c r="F95" s="137"/>
      <c r="G95" s="92"/>
      <c r="H95" s="33">
        <f>MAX(H92:H94)</f>
        <v>3.69</v>
      </c>
      <c r="I95" s="92"/>
      <c r="J95" s="32">
        <f>MAX(J92:J94)</f>
        <v>45</v>
      </c>
      <c r="K95" s="92"/>
      <c r="L95" s="94"/>
      <c r="M95" s="95"/>
      <c r="N95" s="96"/>
      <c r="O95" s="131"/>
    </row>
    <row r="96" spans="1:15" ht="14.4" customHeight="1" x14ac:dyDescent="0.3">
      <c r="A96" s="87"/>
      <c r="B96" s="90"/>
      <c r="C96" s="90"/>
      <c r="D96" s="91"/>
      <c r="E96" s="87"/>
      <c r="F96" s="141"/>
      <c r="G96" s="92">
        <f>IF(ISNA(VLOOKUP(F96,'[1]P-ti'!A$2:C$151,3,FALSE)),IF(ISNA(VLOOKUP(F96,'[1]P-ti'!A$2:C$151,3,TRUE)),0,VLOOKUP(F96,'[1]P-ti'!A$2:C$151,3,TRUE)-1),VLOOKUP(F96,'[1]P-ti'!A$2:C$151,3,FALSE))</f>
        <v>0</v>
      </c>
      <c r="H96" s="33"/>
      <c r="I96" s="92">
        <f>IF(ISNA(VLOOKUP(H99,'[1]P-ti'!E$2:I$151,3,TRUE)),0,VLOOKUP(H99,'[1]P-ti'!E$2:I$151,3,TRUE))</f>
        <v>0</v>
      </c>
      <c r="J96" s="33"/>
      <c r="K96" s="92">
        <f>IF(ISNA(VLOOKUP(J99,'[1]P-ti'!F$2:K$151,2,TRUE)),0,VLOOKUP(J99,'[1]P-ti'!F$2:K$151,2,TRUE))</f>
        <v>0</v>
      </c>
      <c r="L96" s="94"/>
      <c r="M96" s="95">
        <f>IF(ISNA(VLOOKUP(L96,'[1]P-ti'!B$2:C$151,2,FALSE)),IF(ISNA(VLOOKUP(L96,'[1]P-ti'!B$2:C$151,2,TRUE)),0,VLOOKUP(L96,'[1]P-ti'!B$2:C$151,2,TRUE)-1),VLOOKUP(L96,'[1]P-ti'!B$2:C$151,2,FALSE))</f>
        <v>0</v>
      </c>
      <c r="N96" s="96">
        <f>G96+I96+K96+M96</f>
        <v>0</v>
      </c>
      <c r="O96" s="97"/>
    </row>
    <row r="97" spans="1:15" ht="14.4" customHeight="1" x14ac:dyDescent="0.3">
      <c r="A97" s="87"/>
      <c r="B97" s="90"/>
      <c r="C97" s="90"/>
      <c r="D97" s="91"/>
      <c r="E97" s="87"/>
      <c r="F97" s="142"/>
      <c r="G97" s="92"/>
      <c r="H97" s="33"/>
      <c r="I97" s="92"/>
      <c r="J97" s="33"/>
      <c r="K97" s="92"/>
      <c r="L97" s="94"/>
      <c r="M97" s="95"/>
      <c r="N97" s="96"/>
      <c r="O97" s="97"/>
    </row>
    <row r="98" spans="1:15" ht="14.4" customHeight="1" x14ac:dyDescent="0.3">
      <c r="A98" s="87"/>
      <c r="B98" s="90"/>
      <c r="C98" s="90"/>
      <c r="D98" s="91"/>
      <c r="E98" s="87"/>
      <c r="F98" s="142"/>
      <c r="G98" s="92"/>
      <c r="H98" s="33"/>
      <c r="I98" s="92"/>
      <c r="J98" s="33"/>
      <c r="K98" s="92"/>
      <c r="L98" s="94"/>
      <c r="M98" s="95"/>
      <c r="N98" s="96"/>
      <c r="O98" s="97"/>
    </row>
    <row r="99" spans="1:15" ht="14.4" customHeight="1" x14ac:dyDescent="0.3">
      <c r="A99" s="87"/>
      <c r="B99" s="90"/>
      <c r="C99" s="90"/>
      <c r="D99" s="91"/>
      <c r="E99" s="87"/>
      <c r="F99" s="143"/>
      <c r="G99" s="92"/>
      <c r="H99" s="33">
        <f>MAX(H96:H98)</f>
        <v>0</v>
      </c>
      <c r="I99" s="92"/>
      <c r="J99" s="32">
        <f>MAX(J96:J98)</f>
        <v>0</v>
      </c>
      <c r="K99" s="92"/>
      <c r="L99" s="94"/>
      <c r="M99" s="95"/>
      <c r="N99" s="96"/>
      <c r="O99" s="97"/>
    </row>
    <row r="100" spans="1:15" x14ac:dyDescent="0.3">
      <c r="F100" s="105"/>
    </row>
    <row r="101" spans="1:15" x14ac:dyDescent="0.3">
      <c r="F101" s="105"/>
    </row>
    <row r="102" spans="1:15" x14ac:dyDescent="0.3">
      <c r="F102" s="105"/>
    </row>
    <row r="103" spans="1:15" x14ac:dyDescent="0.3">
      <c r="F103" s="105"/>
    </row>
  </sheetData>
  <mergeCells count="302">
    <mergeCell ref="O44:O47"/>
    <mergeCell ref="O48:O51"/>
    <mergeCell ref="O52:O55"/>
    <mergeCell ref="O56:O59"/>
    <mergeCell ref="O60:O63"/>
    <mergeCell ref="O64:O67"/>
    <mergeCell ref="O68:O71"/>
    <mergeCell ref="O72:O75"/>
    <mergeCell ref="O10:O11"/>
    <mergeCell ref="O12:O15"/>
    <mergeCell ref="O16:O19"/>
    <mergeCell ref="O20:O23"/>
    <mergeCell ref="O24:O27"/>
    <mergeCell ref="O28:O31"/>
    <mergeCell ref="O32:O35"/>
    <mergeCell ref="O36:O39"/>
    <mergeCell ref="O40:O43"/>
    <mergeCell ref="O76:O79"/>
    <mergeCell ref="O80:O83"/>
    <mergeCell ref="B12:B15"/>
    <mergeCell ref="C12:C15"/>
    <mergeCell ref="D12:D15"/>
    <mergeCell ref="E12:E15"/>
    <mergeCell ref="B96:B99"/>
    <mergeCell ref="C96:C99"/>
    <mergeCell ref="D96:D99"/>
    <mergeCell ref="E96:E99"/>
    <mergeCell ref="L20:L23"/>
    <mergeCell ref="M20:M23"/>
    <mergeCell ref="N20:N23"/>
    <mergeCell ref="G24:G27"/>
    <mergeCell ref="I24:I27"/>
    <mergeCell ref="K24:K27"/>
    <mergeCell ref="L24:L27"/>
    <mergeCell ref="M24:M27"/>
    <mergeCell ref="N24:N27"/>
    <mergeCell ref="G28:G31"/>
    <mergeCell ref="O84:O87"/>
    <mergeCell ref="O88:O91"/>
    <mergeCell ref="O92:O95"/>
    <mergeCell ref="O96:O99"/>
    <mergeCell ref="F100:F103"/>
    <mergeCell ref="A6:B6"/>
    <mergeCell ref="E8:J8"/>
    <mergeCell ref="B9:C9"/>
    <mergeCell ref="A12:A15"/>
    <mergeCell ref="B68:B71"/>
    <mergeCell ref="C68:C71"/>
    <mergeCell ref="D68:D71"/>
    <mergeCell ref="E68:E71"/>
    <mergeCell ref="F12:F15"/>
    <mergeCell ref="A10:A11"/>
    <mergeCell ref="B10:B11"/>
    <mergeCell ref="C10:C11"/>
    <mergeCell ref="D10:D11"/>
    <mergeCell ref="E10:E11"/>
    <mergeCell ref="F10:G10"/>
    <mergeCell ref="G12:G15"/>
    <mergeCell ref="I12:I15"/>
    <mergeCell ref="B7:N7"/>
    <mergeCell ref="L12:L15"/>
    <mergeCell ref="M12:M15"/>
    <mergeCell ref="N12:N15"/>
    <mergeCell ref="H10:I10"/>
    <mergeCell ref="J10:K10"/>
    <mergeCell ref="L10:M10"/>
    <mergeCell ref="N10:N11"/>
    <mergeCell ref="G16:G19"/>
    <mergeCell ref="I16:I19"/>
    <mergeCell ref="K16:K19"/>
    <mergeCell ref="L16:L19"/>
    <mergeCell ref="M16:M19"/>
    <mergeCell ref="N16:N19"/>
    <mergeCell ref="K12:K15"/>
    <mergeCell ref="G20:G23"/>
    <mergeCell ref="I20:I23"/>
    <mergeCell ref="K20:K23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  <mergeCell ref="A16:A19"/>
    <mergeCell ref="B16:B19"/>
    <mergeCell ref="C16:C19"/>
    <mergeCell ref="D16:D19"/>
    <mergeCell ref="E16:E19"/>
    <mergeCell ref="F16:F19"/>
    <mergeCell ref="I28:I31"/>
    <mergeCell ref="K28:K31"/>
    <mergeCell ref="L28:L31"/>
    <mergeCell ref="M28:M31"/>
    <mergeCell ref="N28:N31"/>
    <mergeCell ref="A28:A31"/>
    <mergeCell ref="B28:B31"/>
    <mergeCell ref="C28:C31"/>
    <mergeCell ref="D28:D31"/>
    <mergeCell ref="E28:E31"/>
    <mergeCell ref="F28:F31"/>
    <mergeCell ref="G32:G35"/>
    <mergeCell ref="I32:I35"/>
    <mergeCell ref="K32:K35"/>
    <mergeCell ref="L32:L35"/>
    <mergeCell ref="M32:M35"/>
    <mergeCell ref="N32:N35"/>
    <mergeCell ref="A32:A35"/>
    <mergeCell ref="B32:B35"/>
    <mergeCell ref="C32:C35"/>
    <mergeCell ref="D32:D35"/>
    <mergeCell ref="E32:E35"/>
    <mergeCell ref="F32:F35"/>
    <mergeCell ref="G36:G39"/>
    <mergeCell ref="I36:I39"/>
    <mergeCell ref="K36:K39"/>
    <mergeCell ref="L36:L39"/>
    <mergeCell ref="M36:M39"/>
    <mergeCell ref="N36:N39"/>
    <mergeCell ref="A36:A39"/>
    <mergeCell ref="B36:B39"/>
    <mergeCell ref="C36:C39"/>
    <mergeCell ref="D36:D39"/>
    <mergeCell ref="E36:E39"/>
    <mergeCell ref="F36:F39"/>
    <mergeCell ref="G40:G43"/>
    <mergeCell ref="I40:I43"/>
    <mergeCell ref="K40:K43"/>
    <mergeCell ref="L40:L43"/>
    <mergeCell ref="M40:M43"/>
    <mergeCell ref="N40:N43"/>
    <mergeCell ref="A40:A43"/>
    <mergeCell ref="B40:B43"/>
    <mergeCell ref="C40:C43"/>
    <mergeCell ref="D40:D43"/>
    <mergeCell ref="E40:E43"/>
    <mergeCell ref="F40:F43"/>
    <mergeCell ref="G44:G47"/>
    <mergeCell ref="I44:I47"/>
    <mergeCell ref="K44:K47"/>
    <mergeCell ref="L44:L47"/>
    <mergeCell ref="M44:M47"/>
    <mergeCell ref="N44:N47"/>
    <mergeCell ref="A44:A47"/>
    <mergeCell ref="B44:B47"/>
    <mergeCell ref="C44:C47"/>
    <mergeCell ref="D44:D47"/>
    <mergeCell ref="E44:E47"/>
    <mergeCell ref="F44:F47"/>
    <mergeCell ref="G48:G51"/>
    <mergeCell ref="I48:I51"/>
    <mergeCell ref="K48:K51"/>
    <mergeCell ref="L48:L51"/>
    <mergeCell ref="M48:M51"/>
    <mergeCell ref="N48:N51"/>
    <mergeCell ref="A48:A51"/>
    <mergeCell ref="B48:B51"/>
    <mergeCell ref="C48:C51"/>
    <mergeCell ref="D48:D51"/>
    <mergeCell ref="E48:E51"/>
    <mergeCell ref="F48:F51"/>
    <mergeCell ref="G56:G59"/>
    <mergeCell ref="I56:I59"/>
    <mergeCell ref="K56:K59"/>
    <mergeCell ref="L56:L59"/>
    <mergeCell ref="M56:M59"/>
    <mergeCell ref="N56:N59"/>
    <mergeCell ref="A56:A59"/>
    <mergeCell ref="F56:F59"/>
    <mergeCell ref="G52:G55"/>
    <mergeCell ref="I52:I55"/>
    <mergeCell ref="K52:K55"/>
    <mergeCell ref="L52:L55"/>
    <mergeCell ref="M52:M55"/>
    <mergeCell ref="N52:N55"/>
    <mergeCell ref="A52:A55"/>
    <mergeCell ref="B52:B55"/>
    <mergeCell ref="C52:C55"/>
    <mergeCell ref="D52:D55"/>
    <mergeCell ref="E52:E55"/>
    <mergeCell ref="F52:F55"/>
    <mergeCell ref="G60:G63"/>
    <mergeCell ref="I60:I63"/>
    <mergeCell ref="K60:K63"/>
    <mergeCell ref="L60:L63"/>
    <mergeCell ref="M60:M63"/>
    <mergeCell ref="N60:N63"/>
    <mergeCell ref="A60:A63"/>
    <mergeCell ref="B60:B63"/>
    <mergeCell ref="C60:C63"/>
    <mergeCell ref="D60:D63"/>
    <mergeCell ref="E60:E63"/>
    <mergeCell ref="F60:F63"/>
    <mergeCell ref="G64:G67"/>
    <mergeCell ref="I64:I67"/>
    <mergeCell ref="K64:K67"/>
    <mergeCell ref="L64:L67"/>
    <mergeCell ref="M64:M67"/>
    <mergeCell ref="N64:N67"/>
    <mergeCell ref="A64:A67"/>
    <mergeCell ref="B64:B67"/>
    <mergeCell ref="C64:C67"/>
    <mergeCell ref="D64:D67"/>
    <mergeCell ref="E64:E67"/>
    <mergeCell ref="F64:F67"/>
    <mergeCell ref="G68:G71"/>
    <mergeCell ref="I68:I71"/>
    <mergeCell ref="K68:K71"/>
    <mergeCell ref="L68:L71"/>
    <mergeCell ref="M68:M71"/>
    <mergeCell ref="N68:N71"/>
    <mergeCell ref="A68:A71"/>
    <mergeCell ref="F68:F71"/>
    <mergeCell ref="G72:G75"/>
    <mergeCell ref="I72:I75"/>
    <mergeCell ref="K72:K75"/>
    <mergeCell ref="L72:L75"/>
    <mergeCell ref="M72:M75"/>
    <mergeCell ref="N72:N75"/>
    <mergeCell ref="A72:A75"/>
    <mergeCell ref="B72:B75"/>
    <mergeCell ref="C72:C75"/>
    <mergeCell ref="D72:D75"/>
    <mergeCell ref="E72:E75"/>
    <mergeCell ref="F72:F75"/>
    <mergeCell ref="G76:G79"/>
    <mergeCell ref="I76:I79"/>
    <mergeCell ref="K76:K79"/>
    <mergeCell ref="L76:L79"/>
    <mergeCell ref="M76:M79"/>
    <mergeCell ref="N76:N79"/>
    <mergeCell ref="A76:A79"/>
    <mergeCell ref="B76:B79"/>
    <mergeCell ref="C76:C79"/>
    <mergeCell ref="D76:D79"/>
    <mergeCell ref="E76:E79"/>
    <mergeCell ref="F76:F79"/>
    <mergeCell ref="G80:G83"/>
    <mergeCell ref="I80:I83"/>
    <mergeCell ref="K80:K83"/>
    <mergeCell ref="L80:L83"/>
    <mergeCell ref="M80:M83"/>
    <mergeCell ref="N80:N83"/>
    <mergeCell ref="A80:A83"/>
    <mergeCell ref="B80:B83"/>
    <mergeCell ref="C80:C83"/>
    <mergeCell ref="D80:D83"/>
    <mergeCell ref="E80:E83"/>
    <mergeCell ref="F80:F83"/>
    <mergeCell ref="G84:G87"/>
    <mergeCell ref="I84:I87"/>
    <mergeCell ref="K84:K87"/>
    <mergeCell ref="L84:L87"/>
    <mergeCell ref="M84:M87"/>
    <mergeCell ref="N84:N87"/>
    <mergeCell ref="A84:A87"/>
    <mergeCell ref="B84:B87"/>
    <mergeCell ref="C84:C87"/>
    <mergeCell ref="D84:D87"/>
    <mergeCell ref="E84:E87"/>
    <mergeCell ref="F84:F87"/>
    <mergeCell ref="G92:G95"/>
    <mergeCell ref="I92:I95"/>
    <mergeCell ref="K92:K95"/>
    <mergeCell ref="L92:L95"/>
    <mergeCell ref="M92:M95"/>
    <mergeCell ref="N92:N95"/>
    <mergeCell ref="A92:A95"/>
    <mergeCell ref="B92:B95"/>
    <mergeCell ref="C92:C95"/>
    <mergeCell ref="D92:D95"/>
    <mergeCell ref="E92:E95"/>
    <mergeCell ref="F92:F95"/>
    <mergeCell ref="G96:G99"/>
    <mergeCell ref="I96:I99"/>
    <mergeCell ref="K96:K99"/>
    <mergeCell ref="L96:L99"/>
    <mergeCell ref="M96:M99"/>
    <mergeCell ref="N96:N99"/>
    <mergeCell ref="A96:A99"/>
    <mergeCell ref="B56:B59"/>
    <mergeCell ref="C56:C59"/>
    <mergeCell ref="D56:D59"/>
    <mergeCell ref="E56:E59"/>
    <mergeCell ref="F96:F99"/>
    <mergeCell ref="B88:B91"/>
    <mergeCell ref="C88:C91"/>
    <mergeCell ref="D88:D91"/>
    <mergeCell ref="E88:E91"/>
    <mergeCell ref="G88:G91"/>
    <mergeCell ref="I88:I91"/>
    <mergeCell ref="K88:K91"/>
    <mergeCell ref="L88:L91"/>
    <mergeCell ref="M88:M91"/>
    <mergeCell ref="N88:N91"/>
    <mergeCell ref="A88:A91"/>
    <mergeCell ref="F88:F91"/>
  </mergeCells>
  <pageMargins left="0.7" right="0.7" top="0.75" bottom="0.75" header="0.3" footer="0.3"/>
  <pageSetup paperSize="9" scale="49" orientation="portrait" horizontalDpi="4294967293" verticalDpi="0" r:id="rId1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9"/>
  <sheetViews>
    <sheetView view="pageBreakPreview" zoomScale="60" zoomScaleNormal="69" workbookViewId="0">
      <selection activeCell="L8" sqref="L8"/>
    </sheetView>
  </sheetViews>
  <sheetFormatPr defaultRowHeight="14.4" x14ac:dyDescent="0.3"/>
  <cols>
    <col min="2" max="2" width="13.77734375" customWidth="1"/>
    <col min="3" max="3" width="16.21875" customWidth="1"/>
    <col min="4" max="4" width="11.21875" customWidth="1"/>
  </cols>
  <sheetData>
    <row r="1" spans="1:16" ht="25.8" x14ac:dyDescent="0.5">
      <c r="C1" s="19"/>
      <c r="D1" s="20"/>
      <c r="E1" s="212"/>
      <c r="F1" s="212"/>
      <c r="G1" s="212"/>
      <c r="H1" s="214"/>
      <c r="I1" s="214"/>
      <c r="J1" s="217"/>
      <c r="K1" s="217"/>
      <c r="L1" s="218"/>
      <c r="M1" s="219"/>
      <c r="N1" s="220" t="s">
        <v>759</v>
      </c>
    </row>
    <row r="2" spans="1:16" ht="25.8" x14ac:dyDescent="0.5">
      <c r="C2" s="19"/>
      <c r="D2" s="20"/>
      <c r="E2" s="21"/>
      <c r="F2" s="21"/>
      <c r="G2" s="21"/>
      <c r="H2" s="214"/>
      <c r="I2" s="214"/>
      <c r="J2" s="217"/>
      <c r="K2" s="217"/>
      <c r="L2" s="218"/>
      <c r="M2" s="219"/>
      <c r="N2" s="220" t="s">
        <v>760</v>
      </c>
    </row>
    <row r="3" spans="1:16" ht="25.8" x14ac:dyDescent="0.5">
      <c r="C3" s="19"/>
      <c r="D3" s="20"/>
      <c r="E3" s="21"/>
      <c r="F3" s="21"/>
      <c r="G3" s="21"/>
      <c r="H3" s="214"/>
      <c r="I3" s="214"/>
      <c r="J3" s="217"/>
      <c r="K3" s="217"/>
      <c r="L3" s="218"/>
      <c r="M3" s="219"/>
      <c r="N3" s="220" t="s">
        <v>761</v>
      </c>
    </row>
    <row r="4" spans="1:16" ht="25.8" x14ac:dyDescent="0.5">
      <c r="C4" s="19"/>
      <c r="D4" s="20"/>
      <c r="E4" s="21"/>
      <c r="F4" s="21"/>
      <c r="G4" s="21"/>
      <c r="H4" s="216"/>
      <c r="I4" s="216"/>
      <c r="J4" s="221"/>
      <c r="K4" s="221"/>
      <c r="L4" s="221"/>
      <c r="M4" s="219"/>
      <c r="N4" s="220" t="s">
        <v>762</v>
      </c>
    </row>
    <row r="5" spans="1:16" ht="15" x14ac:dyDescent="0.3">
      <c r="A5" s="89"/>
      <c r="B5" s="89"/>
      <c r="C5" s="89"/>
      <c r="D5" s="89"/>
    </row>
    <row r="6" spans="1:16" ht="15" x14ac:dyDescent="0.3">
      <c r="A6" s="126"/>
      <c r="B6" s="1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6" ht="20.399999999999999" x14ac:dyDescent="0.35">
      <c r="A7" s="22"/>
      <c r="B7" s="88" t="s">
        <v>323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26"/>
      <c r="N7" s="26"/>
      <c r="O7" s="26"/>
      <c r="P7" s="26"/>
    </row>
    <row r="8" spans="1:16" ht="21.6" x14ac:dyDescent="0.45">
      <c r="A8" s="22"/>
      <c r="D8" s="25"/>
      <c r="E8" s="113" t="s">
        <v>325</v>
      </c>
      <c r="F8" s="113"/>
      <c r="G8" s="113"/>
      <c r="H8" s="113"/>
      <c r="I8" s="113"/>
      <c r="J8" s="113"/>
      <c r="K8" s="25"/>
      <c r="L8" s="26"/>
      <c r="M8" s="26"/>
      <c r="N8" s="27"/>
    </row>
    <row r="9" spans="1:16" ht="21" x14ac:dyDescent="0.35">
      <c r="A9" s="29"/>
      <c r="B9" s="114"/>
      <c r="C9" s="114"/>
      <c r="E9" s="25"/>
      <c r="F9" s="25"/>
      <c r="G9" s="25"/>
      <c r="H9" s="25"/>
      <c r="I9" s="25"/>
      <c r="J9" s="25"/>
      <c r="K9" s="25"/>
      <c r="L9" s="26"/>
      <c r="M9" s="26"/>
      <c r="N9" s="27"/>
    </row>
    <row r="10" spans="1:16" x14ac:dyDescent="0.3">
      <c r="A10" s="130" t="s">
        <v>311</v>
      </c>
      <c r="B10" s="87" t="s">
        <v>312</v>
      </c>
      <c r="C10" s="87" t="s">
        <v>313</v>
      </c>
      <c r="D10" s="87" t="s">
        <v>321</v>
      </c>
      <c r="E10" s="87" t="s">
        <v>314</v>
      </c>
      <c r="F10" s="87" t="s">
        <v>0</v>
      </c>
      <c r="G10" s="87"/>
      <c r="H10" s="87" t="s">
        <v>315</v>
      </c>
      <c r="I10" s="87"/>
      <c r="J10" s="87" t="s">
        <v>316</v>
      </c>
      <c r="K10" s="87"/>
      <c r="L10" s="87" t="s">
        <v>1</v>
      </c>
      <c r="M10" s="87"/>
      <c r="N10" s="130" t="s">
        <v>317</v>
      </c>
      <c r="O10" s="167" t="s">
        <v>614</v>
      </c>
    </row>
    <row r="11" spans="1:16" x14ac:dyDescent="0.3">
      <c r="A11" s="130"/>
      <c r="B11" s="87"/>
      <c r="C11" s="87"/>
      <c r="D11" s="87"/>
      <c r="E11" s="87"/>
      <c r="F11" s="31" t="s">
        <v>318</v>
      </c>
      <c r="G11" s="31" t="s">
        <v>319</v>
      </c>
      <c r="H11" s="31" t="s">
        <v>318</v>
      </c>
      <c r="I11" s="31" t="s">
        <v>319</v>
      </c>
      <c r="J11" s="31"/>
      <c r="K11" s="31" t="s">
        <v>319</v>
      </c>
      <c r="L11" s="31" t="s">
        <v>318</v>
      </c>
      <c r="M11" s="31" t="s">
        <v>319</v>
      </c>
      <c r="N11" s="130"/>
      <c r="O11" s="167"/>
    </row>
    <row r="12" spans="1:16" ht="14.4" customHeight="1" x14ac:dyDescent="0.3">
      <c r="A12" s="87">
        <v>1</v>
      </c>
      <c r="B12" s="90" t="s">
        <v>370</v>
      </c>
      <c r="C12" s="90" t="s">
        <v>371</v>
      </c>
      <c r="D12" s="91" t="s">
        <v>367</v>
      </c>
      <c r="E12" s="87">
        <v>98</v>
      </c>
      <c r="F12" s="87">
        <v>10.02</v>
      </c>
      <c r="G12" s="95">
        <f>IF(ISNA(VLOOKUP(F12,'[1]P-ti'!A$2:C$151,3,FALSE)),IF(ISNA(VLOOKUP(F12,'[1]P-ti'!A$2:C$151,3,TRUE)),0,VLOOKUP(F12,'[1]P-ti'!A$2:C$151,3,TRUE)-1),VLOOKUP(F12,'[1]P-ti'!A$2:C$151,3,FALSE))</f>
        <v>26</v>
      </c>
      <c r="H12" s="32">
        <v>3.8</v>
      </c>
      <c r="I12" s="92">
        <f>IF(ISNA(VLOOKUP(H15,'[1]P-ti'!E$2:I$151,3,TRUE)),0,VLOOKUP(H15,'[1]P-ti'!E$2:I$151,3,TRUE))</f>
        <v>22</v>
      </c>
      <c r="J12" s="32">
        <v>34.700000000000003</v>
      </c>
      <c r="K12" s="92">
        <f>IF(ISNA(VLOOKUP(J15,'[1]P-ti'!F$2:K$151,2,TRUE)),0,VLOOKUP(J15,'[1]P-ti'!F$2:K$151,2,TRUE))</f>
        <v>35</v>
      </c>
      <c r="L12" s="94" t="s">
        <v>684</v>
      </c>
      <c r="M12" s="95">
        <f>IF(ISNA(VLOOKUP(L12,'[1]P-ti'!B$2:C$151,2,FALSE)),IF(ISNA(VLOOKUP(L12,'[1]P-ti'!B$2:C$151,2,TRUE)),0,VLOOKUP(L12,'[1]P-ti'!B$2:C$151,2,TRUE)-1),VLOOKUP(L12,'[1]P-ti'!B$2:C$151,2,FALSE))</f>
        <v>18</v>
      </c>
      <c r="N12" s="96">
        <f>G12+I12+K12+M12</f>
        <v>101</v>
      </c>
      <c r="O12" s="97">
        <v>6</v>
      </c>
    </row>
    <row r="13" spans="1:16" ht="14.4" customHeight="1" x14ac:dyDescent="0.3">
      <c r="A13" s="87"/>
      <c r="B13" s="90"/>
      <c r="C13" s="90"/>
      <c r="D13" s="91"/>
      <c r="E13" s="87"/>
      <c r="F13" s="87"/>
      <c r="G13" s="95"/>
      <c r="H13" s="33">
        <v>3.81</v>
      </c>
      <c r="I13" s="92"/>
      <c r="J13" s="33"/>
      <c r="K13" s="92"/>
      <c r="L13" s="94"/>
      <c r="M13" s="95"/>
      <c r="N13" s="96"/>
      <c r="O13" s="97"/>
    </row>
    <row r="14" spans="1:16" ht="14.4" customHeight="1" x14ac:dyDescent="0.3">
      <c r="A14" s="87"/>
      <c r="B14" s="90"/>
      <c r="C14" s="90"/>
      <c r="D14" s="91"/>
      <c r="E14" s="87"/>
      <c r="F14" s="87"/>
      <c r="G14" s="95"/>
      <c r="H14" s="32">
        <v>3.68</v>
      </c>
      <c r="I14" s="92"/>
      <c r="J14" s="32"/>
      <c r="K14" s="92"/>
      <c r="L14" s="94"/>
      <c r="M14" s="95"/>
      <c r="N14" s="96"/>
      <c r="O14" s="97"/>
    </row>
    <row r="15" spans="1:16" ht="14.4" customHeight="1" x14ac:dyDescent="0.3">
      <c r="A15" s="87"/>
      <c r="B15" s="90"/>
      <c r="C15" s="90"/>
      <c r="D15" s="91"/>
      <c r="E15" s="87"/>
      <c r="F15" s="87"/>
      <c r="G15" s="95"/>
      <c r="H15" s="32">
        <f>MAX(H12:H14)</f>
        <v>3.81</v>
      </c>
      <c r="I15" s="92"/>
      <c r="J15" s="32">
        <f>MAX(J12:J14)</f>
        <v>34.700000000000003</v>
      </c>
      <c r="K15" s="92"/>
      <c r="L15" s="94"/>
      <c r="M15" s="95"/>
      <c r="N15" s="96"/>
      <c r="O15" s="97"/>
    </row>
    <row r="16" spans="1:16" ht="14.4" customHeight="1" x14ac:dyDescent="0.3">
      <c r="A16" s="87">
        <v>2</v>
      </c>
      <c r="B16" s="90" t="s">
        <v>593</v>
      </c>
      <c r="C16" s="90" t="s">
        <v>594</v>
      </c>
      <c r="D16" s="91" t="s">
        <v>589</v>
      </c>
      <c r="E16" s="87">
        <v>36</v>
      </c>
      <c r="F16" s="87">
        <v>10.95</v>
      </c>
      <c r="G16" s="92">
        <f>IF(ISNA(VLOOKUP(F16,'[1]P-ti'!A$2:C$151,3,FALSE)),IF(ISNA(VLOOKUP(F16,'[1]P-ti'!A$2:C$151,3,TRUE)),0,VLOOKUP(F16,'[1]P-ti'!A$2:C$151,3,TRUE)-1),VLOOKUP(F16,'[1]P-ti'!A$2:C$151,3,FALSE))</f>
        <v>10</v>
      </c>
      <c r="H16" s="33">
        <v>2.85</v>
      </c>
      <c r="I16" s="92">
        <f>IF(ISNA(VLOOKUP(H19,'[1]P-ti'!E$2:I$151,3,TRUE)),0,VLOOKUP(H19,'[1]P-ti'!E$2:I$151,3,TRUE))</f>
        <v>0</v>
      </c>
      <c r="J16" s="33">
        <v>29.6</v>
      </c>
      <c r="K16" s="92">
        <f>IF(ISNA(VLOOKUP(J19,'[1]P-ti'!F$2:K$151,2,TRUE)),0,VLOOKUP(J19,'[1]P-ti'!F$2:K$151,2,TRUE))</f>
        <v>27</v>
      </c>
      <c r="L16" s="94" t="s">
        <v>708</v>
      </c>
      <c r="M16" s="95">
        <f>IF(ISNA(VLOOKUP(L16,'[1]P-ti'!B$2:C$151,2,FALSE)),IF(ISNA(VLOOKUP(L16,'[1]P-ti'!B$2:C$151,2,TRUE)),0,VLOOKUP(L16,'[1]P-ti'!B$2:C$151,2,TRUE)-1),VLOOKUP(L16,'[1]P-ti'!B$2:C$151,2,FALSE))</f>
        <v>0</v>
      </c>
      <c r="N16" s="96">
        <f>G16+I16+K16+M16</f>
        <v>37</v>
      </c>
      <c r="O16" s="97">
        <v>25</v>
      </c>
    </row>
    <row r="17" spans="1:15" ht="14.4" customHeight="1" x14ac:dyDescent="0.3">
      <c r="A17" s="87"/>
      <c r="B17" s="90"/>
      <c r="C17" s="90"/>
      <c r="D17" s="91"/>
      <c r="E17" s="87"/>
      <c r="F17" s="87"/>
      <c r="G17" s="92"/>
      <c r="H17" s="33">
        <v>2.42</v>
      </c>
      <c r="I17" s="92"/>
      <c r="J17" s="33"/>
      <c r="K17" s="92"/>
      <c r="L17" s="94"/>
      <c r="M17" s="95"/>
      <c r="N17" s="96"/>
      <c r="O17" s="97"/>
    </row>
    <row r="18" spans="1:15" ht="14.4" customHeight="1" x14ac:dyDescent="0.3">
      <c r="A18" s="87"/>
      <c r="B18" s="90"/>
      <c r="C18" s="90"/>
      <c r="D18" s="91"/>
      <c r="E18" s="87"/>
      <c r="F18" s="87"/>
      <c r="G18" s="92"/>
      <c r="H18" s="33">
        <v>2.77</v>
      </c>
      <c r="I18" s="92"/>
      <c r="J18" s="33"/>
      <c r="K18" s="92"/>
      <c r="L18" s="94"/>
      <c r="M18" s="95"/>
      <c r="N18" s="96"/>
      <c r="O18" s="97"/>
    </row>
    <row r="19" spans="1:15" ht="14.4" customHeight="1" x14ac:dyDescent="0.3">
      <c r="A19" s="87"/>
      <c r="B19" s="90"/>
      <c r="C19" s="90"/>
      <c r="D19" s="91"/>
      <c r="E19" s="87"/>
      <c r="F19" s="87"/>
      <c r="G19" s="92"/>
      <c r="H19" s="33">
        <f>MAX(H16:H18)</f>
        <v>2.85</v>
      </c>
      <c r="I19" s="92"/>
      <c r="J19" s="32">
        <f>MAX(J16:J18)</f>
        <v>29.6</v>
      </c>
      <c r="K19" s="92"/>
      <c r="L19" s="94"/>
      <c r="M19" s="95"/>
      <c r="N19" s="96"/>
      <c r="O19" s="97"/>
    </row>
    <row r="20" spans="1:15" ht="14.4" customHeight="1" x14ac:dyDescent="0.3">
      <c r="A20" s="87">
        <v>3</v>
      </c>
      <c r="B20" s="119" t="s">
        <v>425</v>
      </c>
      <c r="C20" s="119" t="s">
        <v>426</v>
      </c>
      <c r="D20" s="122" t="s">
        <v>391</v>
      </c>
      <c r="E20" s="135">
        <v>91</v>
      </c>
      <c r="F20" s="135">
        <v>10.51</v>
      </c>
      <c r="G20" s="164">
        <f>IF(ISNA(VLOOKUP(F20,'[1]P-ti'!A$2:C$151,3,FALSE)),IF(ISNA(VLOOKUP(F20,'[1]P-ti'!A$2:C$151,3,TRUE)),0,VLOOKUP(F20,'[1]P-ti'!A$2:C$151,3,TRUE)-1),VLOOKUP(F20,'[1]P-ti'!A$2:C$151,3,FALSE))</f>
        <v>17</v>
      </c>
      <c r="H20" s="33">
        <v>3.56</v>
      </c>
      <c r="I20" s="164">
        <f>IF(ISNA(VLOOKUP(H23,'[1]P-ti'!E$2:I$151,3,TRUE)),0,VLOOKUP(H23,'[1]P-ti'!E$2:I$151,3,TRUE))</f>
        <v>16</v>
      </c>
      <c r="J20" s="32">
        <v>31.4</v>
      </c>
      <c r="K20" s="164">
        <f>IF(ISNA(VLOOKUP(J23,'[1]P-ti'!F$2:K$151,2,TRUE)),0,VLOOKUP(J23,'[1]P-ti'!F$2:K$151,2,TRUE))</f>
        <v>30</v>
      </c>
      <c r="L20" s="171" t="s">
        <v>685</v>
      </c>
      <c r="M20" s="161">
        <f>IF(ISNA(VLOOKUP(L20,'[1]P-ti'!B$2:C$151,2,FALSE)),IF(ISNA(VLOOKUP(L20,'[1]P-ti'!B$2:C$151,2,TRUE)),0,VLOOKUP(L20,'[1]P-ti'!B$2:C$151,2,TRUE)-1),VLOOKUP(L20,'[1]P-ti'!B$2:C$151,2,FALSE))</f>
        <v>16</v>
      </c>
      <c r="N20" s="174">
        <f>G20+I20+K20+M20</f>
        <v>79</v>
      </c>
      <c r="O20" s="97">
        <v>15</v>
      </c>
    </row>
    <row r="21" spans="1:15" ht="14.4" customHeight="1" x14ac:dyDescent="0.3">
      <c r="A21" s="87"/>
      <c r="B21" s="120"/>
      <c r="C21" s="120"/>
      <c r="D21" s="123"/>
      <c r="E21" s="136"/>
      <c r="F21" s="136"/>
      <c r="G21" s="165"/>
      <c r="H21" s="33">
        <v>3.63</v>
      </c>
      <c r="I21" s="165"/>
      <c r="J21" s="33"/>
      <c r="K21" s="165"/>
      <c r="L21" s="172"/>
      <c r="M21" s="162"/>
      <c r="N21" s="175"/>
      <c r="O21" s="97"/>
    </row>
    <row r="22" spans="1:15" ht="14.4" customHeight="1" x14ac:dyDescent="0.3">
      <c r="A22" s="87"/>
      <c r="B22" s="120"/>
      <c r="C22" s="120"/>
      <c r="D22" s="123"/>
      <c r="E22" s="136"/>
      <c r="F22" s="136"/>
      <c r="G22" s="165"/>
      <c r="H22" s="33">
        <v>3.36</v>
      </c>
      <c r="I22" s="165"/>
      <c r="J22" s="33"/>
      <c r="K22" s="165"/>
      <c r="L22" s="172"/>
      <c r="M22" s="162"/>
      <c r="N22" s="175"/>
      <c r="O22" s="97"/>
    </row>
    <row r="23" spans="1:15" ht="14.4" customHeight="1" x14ac:dyDescent="0.3">
      <c r="A23" s="87"/>
      <c r="B23" s="121"/>
      <c r="C23" s="121"/>
      <c r="D23" s="124"/>
      <c r="E23" s="137"/>
      <c r="F23" s="137"/>
      <c r="G23" s="166"/>
      <c r="H23" s="33">
        <f>MAX(H20:H22)</f>
        <v>3.63</v>
      </c>
      <c r="I23" s="166"/>
      <c r="J23" s="32">
        <f>MAX(J20:J22)</f>
        <v>31.4</v>
      </c>
      <c r="K23" s="166"/>
      <c r="L23" s="173"/>
      <c r="M23" s="163"/>
      <c r="N23" s="176"/>
      <c r="O23" s="97"/>
    </row>
    <row r="24" spans="1:15" ht="14.4" customHeight="1" x14ac:dyDescent="0.3">
      <c r="A24" s="87">
        <v>4</v>
      </c>
      <c r="B24" s="90" t="s">
        <v>446</v>
      </c>
      <c r="C24" s="134" t="s">
        <v>447</v>
      </c>
      <c r="D24" s="98" t="s">
        <v>443</v>
      </c>
      <c r="E24" s="87">
        <v>73</v>
      </c>
      <c r="F24" s="87">
        <v>10.26</v>
      </c>
      <c r="G24" s="92">
        <f>IF(ISNA(VLOOKUP(F24,'[1]P-ti'!A$2:C$151,3,FALSE)),IF(ISNA(VLOOKUP(F24,'[1]P-ti'!A$2:C$151,3,TRUE)),0,VLOOKUP(F24,'[1]P-ti'!A$2:C$151,3,TRUE)-1),VLOOKUP(F24,'[1]P-ti'!A$2:C$151,3,FALSE))</f>
        <v>21</v>
      </c>
      <c r="H24" s="32">
        <v>3.56</v>
      </c>
      <c r="I24" s="92">
        <f>IF(ISNA(VLOOKUP(H27,'[1]P-ti'!E$2:I$151,3,TRUE)),0,VLOOKUP(H27,'[1]P-ti'!E$2:I$151,3,TRUE))</f>
        <v>14</v>
      </c>
      <c r="J24" s="32">
        <v>34.799999999999997</v>
      </c>
      <c r="K24" s="92">
        <f>IF(ISNA(VLOOKUP(J27,'[1]P-ti'!F$2:K$151,2,TRUE)),0,VLOOKUP(J27,'[1]P-ti'!F$2:K$151,2,TRUE))</f>
        <v>35</v>
      </c>
      <c r="L24" s="94" t="s">
        <v>686</v>
      </c>
      <c r="M24" s="95">
        <f>IF(ISNA(VLOOKUP(L24,'[1]P-ti'!B$2:C$151,2,FALSE)),IF(ISNA(VLOOKUP(L24,'[1]P-ti'!B$2:C$151,2,TRUE)),0,VLOOKUP(L24,'[1]P-ti'!B$2:C$151,2,TRUE)-1),VLOOKUP(L24,'[1]P-ti'!B$2:C$151,2,FALSE))</f>
        <v>4</v>
      </c>
      <c r="N24" s="96">
        <f>G24+I24+K24+M24</f>
        <v>74</v>
      </c>
      <c r="O24" s="97">
        <v>17</v>
      </c>
    </row>
    <row r="25" spans="1:15" ht="14.4" customHeight="1" x14ac:dyDescent="0.3">
      <c r="A25" s="87"/>
      <c r="B25" s="90"/>
      <c r="C25" s="134"/>
      <c r="D25" s="98"/>
      <c r="E25" s="87"/>
      <c r="F25" s="87"/>
      <c r="G25" s="92"/>
      <c r="H25" s="33">
        <v>3.5</v>
      </c>
      <c r="I25" s="92"/>
      <c r="J25" s="33"/>
      <c r="K25" s="92"/>
      <c r="L25" s="94"/>
      <c r="M25" s="95"/>
      <c r="N25" s="96"/>
      <c r="O25" s="97"/>
    </row>
    <row r="26" spans="1:15" ht="14.4" customHeight="1" x14ac:dyDescent="0.3">
      <c r="A26" s="87"/>
      <c r="B26" s="90"/>
      <c r="C26" s="134"/>
      <c r="D26" s="98"/>
      <c r="E26" s="87"/>
      <c r="F26" s="87"/>
      <c r="G26" s="92"/>
      <c r="H26" s="33">
        <v>3.22</v>
      </c>
      <c r="I26" s="92"/>
      <c r="J26" s="33"/>
      <c r="K26" s="92"/>
      <c r="L26" s="94"/>
      <c r="M26" s="95"/>
      <c r="N26" s="96"/>
      <c r="O26" s="97"/>
    </row>
    <row r="27" spans="1:15" ht="14.4" customHeight="1" x14ac:dyDescent="0.3">
      <c r="A27" s="87"/>
      <c r="B27" s="90"/>
      <c r="C27" s="134"/>
      <c r="D27" s="98"/>
      <c r="E27" s="87"/>
      <c r="F27" s="87"/>
      <c r="G27" s="92"/>
      <c r="H27" s="32">
        <f>MAX(H24:H26)</f>
        <v>3.56</v>
      </c>
      <c r="I27" s="92"/>
      <c r="J27" s="32">
        <f>MAX(J24:J26)</f>
        <v>34.799999999999997</v>
      </c>
      <c r="K27" s="92"/>
      <c r="L27" s="94"/>
      <c r="M27" s="95"/>
      <c r="N27" s="96"/>
      <c r="O27" s="97"/>
    </row>
    <row r="28" spans="1:15" ht="14.4" customHeight="1" x14ac:dyDescent="0.3">
      <c r="A28" s="87">
        <v>5</v>
      </c>
      <c r="B28" s="90" t="s">
        <v>505</v>
      </c>
      <c r="C28" s="134" t="s">
        <v>403</v>
      </c>
      <c r="D28" s="91" t="s">
        <v>391</v>
      </c>
      <c r="E28" s="87">
        <v>46</v>
      </c>
      <c r="F28" s="87">
        <v>9.76</v>
      </c>
      <c r="G28" s="92">
        <f>IF(ISNA(VLOOKUP(F28,'[1]P-ti'!A$2:C$151,3,FALSE)),IF(ISNA(VLOOKUP(F28,'[1]P-ti'!A$2:C$151,3,TRUE)),0,VLOOKUP(F28,'[1]P-ti'!A$2:C$151,3,TRUE)-1),VLOOKUP(F28,'[1]P-ti'!A$2:C$151,3,FALSE))</f>
        <v>32</v>
      </c>
      <c r="H28" s="32">
        <v>3.91</v>
      </c>
      <c r="I28" s="92">
        <f>IF(ISNA(VLOOKUP(H31,'[1]P-ti'!E$2:I$151,3,TRUE)),0,VLOOKUP(H31,'[1]P-ti'!E$2:I$151,3,TRUE))</f>
        <v>26</v>
      </c>
      <c r="J28" s="33">
        <v>33.299999999999997</v>
      </c>
      <c r="K28" s="92">
        <f>IF(ISNA(VLOOKUP(J31,'[1]P-ti'!F$2:K$151,2,TRUE)),0,VLOOKUP(J31,'[1]P-ti'!F$2:K$151,2,TRUE))</f>
        <v>33</v>
      </c>
      <c r="L28" s="94" t="s">
        <v>687</v>
      </c>
      <c r="M28" s="95">
        <f>IF(ISNA(VLOOKUP(L28,'[1]P-ti'!B$2:C$151,2,FALSE)),IF(ISNA(VLOOKUP(L28,'[1]P-ti'!B$2:C$151,2,TRUE)),0,VLOOKUP(L28,'[1]P-ti'!B$2:C$151,2,TRUE)-1),VLOOKUP(L28,'[1]P-ti'!B$2:C$151,2,FALSE))</f>
        <v>0</v>
      </c>
      <c r="N28" s="96">
        <f>G28+I28+K28+M28</f>
        <v>91</v>
      </c>
      <c r="O28" s="97">
        <v>10</v>
      </c>
    </row>
    <row r="29" spans="1:15" ht="14.4" customHeight="1" x14ac:dyDescent="0.3">
      <c r="A29" s="87"/>
      <c r="B29" s="90"/>
      <c r="C29" s="134"/>
      <c r="D29" s="91"/>
      <c r="E29" s="87"/>
      <c r="F29" s="87"/>
      <c r="G29" s="92"/>
      <c r="H29" s="33">
        <v>3.49</v>
      </c>
      <c r="I29" s="92"/>
      <c r="J29" s="33"/>
      <c r="K29" s="92"/>
      <c r="L29" s="94"/>
      <c r="M29" s="95"/>
      <c r="N29" s="96"/>
      <c r="O29" s="97"/>
    </row>
    <row r="30" spans="1:15" ht="14.4" customHeight="1" x14ac:dyDescent="0.3">
      <c r="A30" s="87"/>
      <c r="B30" s="90"/>
      <c r="C30" s="134"/>
      <c r="D30" s="91"/>
      <c r="E30" s="87"/>
      <c r="F30" s="87"/>
      <c r="G30" s="92"/>
      <c r="H30" s="33">
        <v>3.27</v>
      </c>
      <c r="I30" s="92"/>
      <c r="J30" s="33"/>
      <c r="K30" s="92"/>
      <c r="L30" s="94"/>
      <c r="M30" s="95"/>
      <c r="N30" s="96"/>
      <c r="O30" s="97"/>
    </row>
    <row r="31" spans="1:15" ht="14.4" customHeight="1" x14ac:dyDescent="0.3">
      <c r="A31" s="87"/>
      <c r="B31" s="90"/>
      <c r="C31" s="134"/>
      <c r="D31" s="91"/>
      <c r="E31" s="87"/>
      <c r="F31" s="87"/>
      <c r="G31" s="92"/>
      <c r="H31" s="32">
        <f>MAX(H28:H30)</f>
        <v>3.91</v>
      </c>
      <c r="I31" s="92"/>
      <c r="J31" s="32">
        <f>MAX(J28:J30)</f>
        <v>33.299999999999997</v>
      </c>
      <c r="K31" s="92"/>
      <c r="L31" s="94"/>
      <c r="M31" s="95"/>
      <c r="N31" s="96"/>
      <c r="O31" s="97"/>
    </row>
    <row r="32" spans="1:15" ht="14.4" customHeight="1" x14ac:dyDescent="0.3">
      <c r="A32" s="87">
        <v>6</v>
      </c>
      <c r="B32" s="90" t="s">
        <v>510</v>
      </c>
      <c r="C32" s="134" t="s">
        <v>511</v>
      </c>
      <c r="D32" s="91" t="s">
        <v>508</v>
      </c>
      <c r="E32" s="87">
        <v>70</v>
      </c>
      <c r="F32" s="87">
        <v>9.86</v>
      </c>
      <c r="G32" s="92">
        <f>IF(ISNA(VLOOKUP(F32,'[1]P-ti'!A$2:C$151,3,FALSE)),IF(ISNA(VLOOKUP(F32,'[1]P-ti'!A$2:C$151,3,TRUE)),0,VLOOKUP(F32,'[1]P-ti'!A$2:C$151,3,TRUE)-1),VLOOKUP(F32,'[1]P-ti'!A$2:C$151,3,FALSE))</f>
        <v>30</v>
      </c>
      <c r="H32" s="33">
        <v>3.41</v>
      </c>
      <c r="I32" s="92">
        <f>IF(ISNA(VLOOKUP(H35,'[1]P-ti'!E$2:I$151,3,TRUE)),0,VLOOKUP(H35,'[1]P-ti'!E$2:I$151,3,TRUE))</f>
        <v>9</v>
      </c>
      <c r="J32" s="32">
        <v>37.1</v>
      </c>
      <c r="K32" s="92">
        <f>IF(ISNA(VLOOKUP(J35,'[1]P-ti'!F$2:K$151,2,TRUE)),0,VLOOKUP(J35,'[1]P-ti'!F$2:K$151,2,TRUE))</f>
        <v>38</v>
      </c>
      <c r="L32" s="94" t="s">
        <v>688</v>
      </c>
      <c r="M32" s="95">
        <f>IF(ISNA(VLOOKUP(L32,'[1]P-ti'!B$2:C$151,2,FALSE)),IF(ISNA(VLOOKUP(L32,'[1]P-ti'!B$2:C$151,2,TRUE)),0,VLOOKUP(L32,'[1]P-ti'!B$2:C$151,2,TRUE)-1),VLOOKUP(L32,'[1]P-ti'!B$2:C$151,2,FALSE))</f>
        <v>10</v>
      </c>
      <c r="N32" s="96">
        <f>G32+I32+K32+M32</f>
        <v>87</v>
      </c>
      <c r="O32" s="97">
        <v>11</v>
      </c>
    </row>
    <row r="33" spans="1:15" ht="14.4" customHeight="1" x14ac:dyDescent="0.3">
      <c r="A33" s="87"/>
      <c r="B33" s="90"/>
      <c r="C33" s="134"/>
      <c r="D33" s="91"/>
      <c r="E33" s="87"/>
      <c r="F33" s="87"/>
      <c r="G33" s="92"/>
      <c r="H33" s="33">
        <v>3.38</v>
      </c>
      <c r="I33" s="92"/>
      <c r="J33" s="33"/>
      <c r="K33" s="92"/>
      <c r="L33" s="94"/>
      <c r="M33" s="95"/>
      <c r="N33" s="96"/>
      <c r="O33" s="97"/>
    </row>
    <row r="34" spans="1:15" ht="14.4" customHeight="1" x14ac:dyDescent="0.3">
      <c r="A34" s="87"/>
      <c r="B34" s="90"/>
      <c r="C34" s="134"/>
      <c r="D34" s="91"/>
      <c r="E34" s="87"/>
      <c r="F34" s="87"/>
      <c r="G34" s="92"/>
      <c r="H34" s="33">
        <v>2.81</v>
      </c>
      <c r="I34" s="92"/>
      <c r="J34" s="33"/>
      <c r="K34" s="92"/>
      <c r="L34" s="94"/>
      <c r="M34" s="95"/>
      <c r="N34" s="96"/>
      <c r="O34" s="97"/>
    </row>
    <row r="35" spans="1:15" ht="14.4" customHeight="1" x14ac:dyDescent="0.3">
      <c r="A35" s="87"/>
      <c r="B35" s="90"/>
      <c r="C35" s="134"/>
      <c r="D35" s="91"/>
      <c r="E35" s="87"/>
      <c r="F35" s="87"/>
      <c r="G35" s="92"/>
      <c r="H35" s="33">
        <f>MAX(H32:H34)</f>
        <v>3.41</v>
      </c>
      <c r="I35" s="92"/>
      <c r="J35" s="32">
        <f>MAX(J32:J34)</f>
        <v>37.1</v>
      </c>
      <c r="K35" s="92"/>
      <c r="L35" s="94"/>
      <c r="M35" s="95"/>
      <c r="N35" s="96"/>
      <c r="O35" s="97"/>
    </row>
    <row r="36" spans="1:15" ht="14.4" customHeight="1" x14ac:dyDescent="0.3">
      <c r="A36" s="87">
        <v>7</v>
      </c>
      <c r="B36" s="90" t="s">
        <v>533</v>
      </c>
      <c r="C36" s="90" t="s">
        <v>534</v>
      </c>
      <c r="D36" s="91" t="s">
        <v>528</v>
      </c>
      <c r="E36" s="87">
        <v>40</v>
      </c>
      <c r="F36" s="87">
        <v>13</v>
      </c>
      <c r="G36" s="92">
        <f>IF(ISNA(VLOOKUP(F36,'[1]P-ti'!A$2:C$151,3,FALSE)),IF(ISNA(VLOOKUP(F36,'[1]P-ti'!A$2:C$151,3,TRUE)),0,VLOOKUP(F36,'[1]P-ti'!A$2:C$151,3,TRUE)-1),VLOOKUP(F36,'[1]P-ti'!A$2:C$151,3,FALSE))</f>
        <v>0</v>
      </c>
      <c r="H36" s="33">
        <v>2.37</v>
      </c>
      <c r="I36" s="92">
        <f>IF(ISNA(VLOOKUP(H39,'[1]P-ti'!E$2:I$151,3,TRUE)),0,VLOOKUP(H39,'[1]P-ti'!E$2:I$151,3,TRUE))</f>
        <v>0</v>
      </c>
      <c r="J36" s="33">
        <v>13.7</v>
      </c>
      <c r="K36" s="92">
        <f>IF(ISNA(VLOOKUP(J39,'[1]P-ti'!F$2:K$151,2,TRUE)),0,VLOOKUP(J39,'[1]P-ti'!F$2:K$151,2,TRUE))</f>
        <v>5</v>
      </c>
      <c r="L36" s="94" t="s">
        <v>756</v>
      </c>
      <c r="M36" s="95">
        <f>IF(ISNA(VLOOKUP(L36,'[1]P-ti'!B$2:C$151,2,FALSE)),IF(ISNA(VLOOKUP(L36,'[1]P-ti'!B$2:C$151,2,TRUE)),0,VLOOKUP(L36,'[1]P-ti'!B$2:C$151,2,TRUE)-1),VLOOKUP(L36,'[1]P-ti'!B$2:C$151,2,FALSE))</f>
        <v>0</v>
      </c>
      <c r="N36" s="96">
        <f>G36+I36+K36+M36</f>
        <v>5</v>
      </c>
      <c r="O36" s="97">
        <v>30</v>
      </c>
    </row>
    <row r="37" spans="1:15" ht="14.4" customHeight="1" x14ac:dyDescent="0.3">
      <c r="A37" s="87"/>
      <c r="B37" s="90"/>
      <c r="C37" s="90"/>
      <c r="D37" s="91"/>
      <c r="E37" s="87"/>
      <c r="F37" s="87"/>
      <c r="G37" s="92"/>
      <c r="H37" s="33">
        <v>2.2000000000000002</v>
      </c>
      <c r="I37" s="92"/>
      <c r="J37" s="33"/>
      <c r="K37" s="92"/>
      <c r="L37" s="94"/>
      <c r="M37" s="95"/>
      <c r="N37" s="96"/>
      <c r="O37" s="97"/>
    </row>
    <row r="38" spans="1:15" ht="14.4" customHeight="1" x14ac:dyDescent="0.3">
      <c r="A38" s="87"/>
      <c r="B38" s="90"/>
      <c r="C38" s="90"/>
      <c r="D38" s="91"/>
      <c r="E38" s="87"/>
      <c r="F38" s="87"/>
      <c r="G38" s="92"/>
      <c r="H38" s="33">
        <v>2.06</v>
      </c>
      <c r="I38" s="92"/>
      <c r="J38" s="33"/>
      <c r="K38" s="92"/>
      <c r="L38" s="94"/>
      <c r="M38" s="95"/>
      <c r="N38" s="96"/>
      <c r="O38" s="97"/>
    </row>
    <row r="39" spans="1:15" ht="14.4" customHeight="1" x14ac:dyDescent="0.3">
      <c r="A39" s="87"/>
      <c r="B39" s="90"/>
      <c r="C39" s="90"/>
      <c r="D39" s="91"/>
      <c r="E39" s="87"/>
      <c r="F39" s="87"/>
      <c r="G39" s="92"/>
      <c r="H39" s="33">
        <f>MAX(H36:H38)</f>
        <v>2.37</v>
      </c>
      <c r="I39" s="92"/>
      <c r="J39" s="32">
        <f>MAX(J36:J38)</f>
        <v>13.7</v>
      </c>
      <c r="K39" s="92"/>
      <c r="L39" s="94"/>
      <c r="M39" s="95"/>
      <c r="N39" s="96"/>
      <c r="O39" s="97"/>
    </row>
    <row r="40" spans="1:15" ht="14.4" customHeight="1" x14ac:dyDescent="0.3">
      <c r="A40" s="87">
        <v>8</v>
      </c>
      <c r="B40" s="90" t="s">
        <v>462</v>
      </c>
      <c r="C40" s="90" t="s">
        <v>592</v>
      </c>
      <c r="D40" s="91" t="s">
        <v>589</v>
      </c>
      <c r="E40" s="87">
        <v>37</v>
      </c>
      <c r="F40" s="87">
        <v>9.6300000000000008</v>
      </c>
      <c r="G40" s="92">
        <f>IF(ISNA(VLOOKUP(F40,'[1]P-ti'!A$2:C$151,3,FALSE)),IF(ISNA(VLOOKUP(F40,'[1]P-ti'!A$2:C$151,3,TRUE)),0,VLOOKUP(F40,'[1]P-ti'!A$2:C$151,3,TRUE)-1),VLOOKUP(F40,'[1]P-ti'!A$2:C$151,3,FALSE))</f>
        <v>35</v>
      </c>
      <c r="H40" s="33">
        <v>3.7</v>
      </c>
      <c r="I40" s="92">
        <f>IF(ISNA(VLOOKUP(H43,'[1]P-ti'!E$2:I$151,3,TRUE)),0,VLOOKUP(H43,'[1]P-ti'!E$2:I$151,3,TRUE))</f>
        <v>19</v>
      </c>
      <c r="J40" s="33">
        <v>28.3</v>
      </c>
      <c r="K40" s="92">
        <f>IF(ISNA(VLOOKUP(J43,'[1]P-ti'!F$2:K$151,2,TRUE)),0,VLOOKUP(J43,'[1]P-ti'!F$2:K$151,2,TRUE))</f>
        <v>25</v>
      </c>
      <c r="L40" s="94" t="s">
        <v>707</v>
      </c>
      <c r="M40" s="95">
        <f>IF(ISNA(VLOOKUP(L40,'[1]P-ti'!B$2:C$151,2,FALSE)),IF(ISNA(VLOOKUP(L40,'[1]P-ti'!B$2:C$151,2,TRUE)),0,VLOOKUP(L40,'[1]P-ti'!B$2:C$151,2,TRUE)-1),VLOOKUP(L40,'[1]P-ti'!B$2:C$151,2,FALSE))</f>
        <v>19</v>
      </c>
      <c r="N40" s="96">
        <f>G40+I40+K40+M40</f>
        <v>98</v>
      </c>
      <c r="O40" s="97">
        <v>8</v>
      </c>
    </row>
    <row r="41" spans="1:15" ht="14.4" customHeight="1" x14ac:dyDescent="0.3">
      <c r="A41" s="87"/>
      <c r="B41" s="90"/>
      <c r="C41" s="90"/>
      <c r="D41" s="91"/>
      <c r="E41" s="87"/>
      <c r="F41" s="87"/>
      <c r="G41" s="92"/>
      <c r="H41" s="33">
        <v>3.7</v>
      </c>
      <c r="I41" s="92"/>
      <c r="J41" s="33"/>
      <c r="K41" s="92"/>
      <c r="L41" s="94"/>
      <c r="M41" s="95"/>
      <c r="N41" s="96"/>
      <c r="O41" s="97"/>
    </row>
    <row r="42" spans="1:15" ht="14.4" customHeight="1" x14ac:dyDescent="0.3">
      <c r="A42" s="87"/>
      <c r="B42" s="90"/>
      <c r="C42" s="90"/>
      <c r="D42" s="91"/>
      <c r="E42" s="87"/>
      <c r="F42" s="87"/>
      <c r="G42" s="92"/>
      <c r="H42" s="33">
        <v>3.65</v>
      </c>
      <c r="I42" s="92"/>
      <c r="J42" s="33"/>
      <c r="K42" s="92"/>
      <c r="L42" s="94"/>
      <c r="M42" s="95"/>
      <c r="N42" s="96"/>
      <c r="O42" s="97"/>
    </row>
    <row r="43" spans="1:15" ht="14.4" customHeight="1" x14ac:dyDescent="0.3">
      <c r="A43" s="87"/>
      <c r="B43" s="90"/>
      <c r="C43" s="90"/>
      <c r="D43" s="91"/>
      <c r="E43" s="87"/>
      <c r="F43" s="87"/>
      <c r="G43" s="92"/>
      <c r="H43" s="33">
        <f>MAX(H40:H42)</f>
        <v>3.7</v>
      </c>
      <c r="I43" s="92"/>
      <c r="J43" s="32">
        <f>MAX(J40:J42)</f>
        <v>28.3</v>
      </c>
      <c r="K43" s="92"/>
      <c r="L43" s="94"/>
      <c r="M43" s="95"/>
      <c r="N43" s="96"/>
      <c r="O43" s="97"/>
    </row>
    <row r="44" spans="1:15" ht="14.4" customHeight="1" x14ac:dyDescent="0.3">
      <c r="A44" s="87">
        <v>9</v>
      </c>
      <c r="B44" s="90" t="s">
        <v>413</v>
      </c>
      <c r="C44" s="90" t="s">
        <v>482</v>
      </c>
      <c r="D44" s="91" t="s">
        <v>483</v>
      </c>
      <c r="E44" s="87">
        <v>55</v>
      </c>
      <c r="F44" s="87">
        <v>10.45</v>
      </c>
      <c r="G44" s="92">
        <f>IF(ISNA(VLOOKUP(F44,'[1]P-ti'!A$2:C$151,3,FALSE)),IF(ISNA(VLOOKUP(F44,'[1]P-ti'!A$2:C$151,3,TRUE)),0,VLOOKUP(F44,'[1]P-ti'!A$2:C$151,3,TRUE)-1),VLOOKUP(F44,'[1]P-ti'!A$2:C$151,3,FALSE))</f>
        <v>18</v>
      </c>
      <c r="H44" s="33">
        <v>3.48</v>
      </c>
      <c r="I44" s="92">
        <f>IF(ISNA(VLOOKUP(H47,'[1]P-ti'!E$2:I$151,3,TRUE)),0,VLOOKUP(H47,'[1]P-ti'!E$2:I$151,3,TRUE))</f>
        <v>17</v>
      </c>
      <c r="J44" s="33">
        <v>41.8</v>
      </c>
      <c r="K44" s="92">
        <f>IF(ISNA(VLOOKUP(J47,'[1]P-ti'!F$2:K$151,2,TRUE)),0,VLOOKUP(J47,'[1]P-ti'!F$2:K$151,2,TRUE))</f>
        <v>45</v>
      </c>
      <c r="L44" s="94" t="s">
        <v>689</v>
      </c>
      <c r="M44" s="95">
        <f>IF(ISNA(VLOOKUP(L44,'[1]P-ti'!B$2:C$151,2,FALSE)),IF(ISNA(VLOOKUP(L44,'[1]P-ti'!B$2:C$151,2,TRUE)),0,VLOOKUP(L44,'[1]P-ti'!B$2:C$151,2,TRUE)-1),VLOOKUP(L44,'[1]P-ti'!B$2:C$151,2,FALSE))</f>
        <v>0</v>
      </c>
      <c r="N44" s="96">
        <f>G44+I44+K44+M44</f>
        <v>80</v>
      </c>
      <c r="O44" s="97">
        <v>14</v>
      </c>
    </row>
    <row r="45" spans="1:15" ht="14.4" customHeight="1" x14ac:dyDescent="0.3">
      <c r="A45" s="87"/>
      <c r="B45" s="90"/>
      <c r="C45" s="90"/>
      <c r="D45" s="91"/>
      <c r="E45" s="87"/>
      <c r="F45" s="87"/>
      <c r="G45" s="92"/>
      <c r="H45" s="33">
        <v>3.65</v>
      </c>
      <c r="I45" s="92"/>
      <c r="J45" s="33"/>
      <c r="K45" s="92"/>
      <c r="L45" s="94"/>
      <c r="M45" s="95"/>
      <c r="N45" s="96"/>
      <c r="O45" s="97"/>
    </row>
    <row r="46" spans="1:15" ht="14.4" customHeight="1" x14ac:dyDescent="0.3">
      <c r="A46" s="87"/>
      <c r="B46" s="90"/>
      <c r="C46" s="90"/>
      <c r="D46" s="91"/>
      <c r="E46" s="87"/>
      <c r="F46" s="87"/>
      <c r="G46" s="92"/>
      <c r="H46" s="33">
        <v>3.25</v>
      </c>
      <c r="I46" s="92"/>
      <c r="J46" s="33"/>
      <c r="K46" s="92"/>
      <c r="L46" s="94"/>
      <c r="M46" s="95"/>
      <c r="N46" s="96"/>
      <c r="O46" s="97"/>
    </row>
    <row r="47" spans="1:15" ht="14.4" customHeight="1" x14ac:dyDescent="0.3">
      <c r="A47" s="87"/>
      <c r="B47" s="90"/>
      <c r="C47" s="90"/>
      <c r="D47" s="91"/>
      <c r="E47" s="87"/>
      <c r="F47" s="87"/>
      <c r="G47" s="92"/>
      <c r="H47" s="33">
        <f>MAX(H44:H46)</f>
        <v>3.65</v>
      </c>
      <c r="I47" s="92"/>
      <c r="J47" s="32">
        <f>MAX(J44:J46)</f>
        <v>41.8</v>
      </c>
      <c r="K47" s="92"/>
      <c r="L47" s="94"/>
      <c r="M47" s="95"/>
      <c r="N47" s="96"/>
      <c r="O47" s="97"/>
    </row>
    <row r="48" spans="1:15" ht="14.4" customHeight="1" x14ac:dyDescent="0.3">
      <c r="A48" s="87">
        <v>10</v>
      </c>
      <c r="B48" s="90" t="s">
        <v>427</v>
      </c>
      <c r="C48" s="90" t="s">
        <v>428</v>
      </c>
      <c r="D48" s="91" t="s">
        <v>391</v>
      </c>
      <c r="E48" s="87">
        <v>88</v>
      </c>
      <c r="F48" s="87">
        <v>8.8699999999999992</v>
      </c>
      <c r="G48" s="92">
        <f>IF(ISNA(VLOOKUP(F48,'[1]P-ti'!A$2:C$151,3,FALSE)),IF(ISNA(VLOOKUP(F48,'[1]P-ti'!A$2:C$151,3,TRUE)),0,VLOOKUP(F48,'[1]P-ti'!A$2:C$151,3,TRUE)-1),VLOOKUP(F48,'[1]P-ti'!A$2:C$151,3,FALSE))</f>
        <v>56</v>
      </c>
      <c r="H48" s="33">
        <v>4.25</v>
      </c>
      <c r="I48" s="92">
        <f>IF(ISNA(VLOOKUP(H51,'[1]P-ti'!E$2:I$151,3,TRUE)),0,VLOOKUP(H51,'[1]P-ti'!E$2:I$151,3,TRUE))</f>
        <v>37</v>
      </c>
      <c r="J48" s="33">
        <v>42.8</v>
      </c>
      <c r="K48" s="92">
        <f>IF(ISNA(VLOOKUP(J51,'[1]P-ti'!F$2:K$151,2,TRUE)),0,VLOOKUP(J51,'[1]P-ti'!F$2:K$151,2,TRUE))</f>
        <v>46</v>
      </c>
      <c r="L48" s="94" t="s">
        <v>690</v>
      </c>
      <c r="M48" s="95">
        <f>IF(ISNA(VLOOKUP(L48,'[1]P-ti'!B$2:C$151,2,FALSE)),IF(ISNA(VLOOKUP(L48,'[1]P-ti'!B$2:C$151,2,TRUE)),0,VLOOKUP(L48,'[1]P-ti'!B$2:C$151,2,TRUE)-1),VLOOKUP(L48,'[1]P-ti'!B$2:C$151,2,FALSE))</f>
        <v>20</v>
      </c>
      <c r="N48" s="96">
        <f>G48+I48+K48+M48</f>
        <v>159</v>
      </c>
      <c r="O48" s="100">
        <v>1</v>
      </c>
    </row>
    <row r="49" spans="1:15" ht="14.4" customHeight="1" x14ac:dyDescent="0.3">
      <c r="A49" s="87"/>
      <c r="B49" s="90"/>
      <c r="C49" s="90"/>
      <c r="D49" s="91"/>
      <c r="E49" s="87"/>
      <c r="F49" s="87"/>
      <c r="G49" s="92"/>
      <c r="H49" s="33">
        <v>3.22</v>
      </c>
      <c r="I49" s="92"/>
      <c r="J49" s="33"/>
      <c r="K49" s="92"/>
      <c r="L49" s="94"/>
      <c r="M49" s="95"/>
      <c r="N49" s="96"/>
      <c r="O49" s="100"/>
    </row>
    <row r="50" spans="1:15" ht="14.4" customHeight="1" x14ac:dyDescent="0.3">
      <c r="A50" s="87"/>
      <c r="B50" s="90"/>
      <c r="C50" s="90"/>
      <c r="D50" s="91"/>
      <c r="E50" s="87"/>
      <c r="F50" s="87"/>
      <c r="G50" s="92"/>
      <c r="H50" s="33">
        <v>3.97</v>
      </c>
      <c r="I50" s="92"/>
      <c r="J50" s="33"/>
      <c r="K50" s="92"/>
      <c r="L50" s="94"/>
      <c r="M50" s="95"/>
      <c r="N50" s="96"/>
      <c r="O50" s="100"/>
    </row>
    <row r="51" spans="1:15" ht="14.4" customHeight="1" x14ac:dyDescent="0.3">
      <c r="A51" s="87"/>
      <c r="B51" s="90"/>
      <c r="C51" s="90"/>
      <c r="D51" s="91"/>
      <c r="E51" s="87"/>
      <c r="F51" s="87"/>
      <c r="G51" s="92"/>
      <c r="H51" s="33">
        <f>MAX(H48:H50)</f>
        <v>4.25</v>
      </c>
      <c r="I51" s="92"/>
      <c r="J51" s="32">
        <f>MAX(J48:J50)</f>
        <v>42.8</v>
      </c>
      <c r="K51" s="92"/>
      <c r="L51" s="94"/>
      <c r="M51" s="95"/>
      <c r="N51" s="96"/>
      <c r="O51" s="100"/>
    </row>
    <row r="52" spans="1:15" ht="14.4" customHeight="1" x14ac:dyDescent="0.3">
      <c r="A52" s="87">
        <v>11</v>
      </c>
      <c r="B52" s="90" t="s">
        <v>374</v>
      </c>
      <c r="C52" s="134" t="s">
        <v>375</v>
      </c>
      <c r="D52" s="91" t="s">
        <v>367</v>
      </c>
      <c r="E52" s="87">
        <v>93</v>
      </c>
      <c r="F52" s="87">
        <v>11.39</v>
      </c>
      <c r="G52" s="92">
        <f>IF(ISNA(VLOOKUP(F52,'[1]P-ti'!A$2:C$151,3,FALSE)),IF(ISNA(VLOOKUP(F52,'[1]P-ti'!A$2:C$151,3,TRUE)),0,VLOOKUP(F52,'[1]P-ti'!A$2:C$151,3,TRUE)-1),VLOOKUP(F52,'[1]P-ti'!A$2:C$151,3,FALSE))</f>
        <v>5</v>
      </c>
      <c r="H52" s="33">
        <v>2.74</v>
      </c>
      <c r="I52" s="92">
        <f>IF(ISNA(VLOOKUP(H55,'[1]P-ti'!E$2:I$151,3,TRUE)),0,VLOOKUP(H55,'[1]P-ti'!E$2:I$151,3,TRUE))</f>
        <v>0</v>
      </c>
      <c r="J52" s="33">
        <v>34.799999999999997</v>
      </c>
      <c r="K52" s="92">
        <f>IF(ISNA(VLOOKUP(J55,'[1]P-ti'!F$2:K$151,2,TRUE)),0,VLOOKUP(J55,'[1]P-ti'!F$2:K$151,2,TRUE))</f>
        <v>35</v>
      </c>
      <c r="L52" s="94" t="s">
        <v>691</v>
      </c>
      <c r="M52" s="95">
        <f>IF(ISNA(VLOOKUP(L52,'[1]P-ti'!B$2:C$151,2,FALSE)),IF(ISNA(VLOOKUP(L52,'[1]P-ti'!B$2:C$151,2,TRUE)),0,VLOOKUP(L52,'[1]P-ti'!B$2:C$151,2,TRUE)-1),VLOOKUP(L52,'[1]P-ti'!B$2:C$151,2,FALSE))</f>
        <v>0</v>
      </c>
      <c r="N52" s="96">
        <f>G52+I52+K52+M52</f>
        <v>40</v>
      </c>
      <c r="O52" s="97">
        <v>23</v>
      </c>
    </row>
    <row r="53" spans="1:15" ht="14.4" customHeight="1" x14ac:dyDescent="0.3">
      <c r="A53" s="87"/>
      <c r="B53" s="90"/>
      <c r="C53" s="134"/>
      <c r="D53" s="91"/>
      <c r="E53" s="87"/>
      <c r="F53" s="87"/>
      <c r="G53" s="92"/>
      <c r="H53" s="33">
        <v>2.79</v>
      </c>
      <c r="I53" s="92"/>
      <c r="J53" s="33"/>
      <c r="K53" s="92"/>
      <c r="L53" s="94"/>
      <c r="M53" s="95"/>
      <c r="N53" s="96"/>
      <c r="O53" s="97"/>
    </row>
    <row r="54" spans="1:15" ht="14.4" customHeight="1" x14ac:dyDescent="0.3">
      <c r="A54" s="87"/>
      <c r="B54" s="90"/>
      <c r="C54" s="134"/>
      <c r="D54" s="91"/>
      <c r="E54" s="87"/>
      <c r="F54" s="87"/>
      <c r="G54" s="92"/>
      <c r="H54" s="33">
        <v>2.56</v>
      </c>
      <c r="I54" s="92"/>
      <c r="J54" s="33"/>
      <c r="K54" s="92"/>
      <c r="L54" s="94"/>
      <c r="M54" s="95"/>
      <c r="N54" s="96"/>
      <c r="O54" s="97"/>
    </row>
    <row r="55" spans="1:15" ht="14.4" customHeight="1" x14ac:dyDescent="0.3">
      <c r="A55" s="87"/>
      <c r="B55" s="90"/>
      <c r="C55" s="134"/>
      <c r="D55" s="91"/>
      <c r="E55" s="87"/>
      <c r="F55" s="87"/>
      <c r="G55" s="92"/>
      <c r="H55" s="33">
        <f>MAX(H52:H54)</f>
        <v>2.79</v>
      </c>
      <c r="I55" s="92"/>
      <c r="J55" s="32">
        <f>MAX(J52:J54)</f>
        <v>34.799999999999997</v>
      </c>
      <c r="K55" s="92"/>
      <c r="L55" s="94"/>
      <c r="M55" s="95"/>
      <c r="N55" s="96"/>
      <c r="O55" s="97"/>
    </row>
    <row r="56" spans="1:15" ht="14.4" customHeight="1" x14ac:dyDescent="0.3">
      <c r="A56" s="87">
        <v>12</v>
      </c>
      <c r="B56" s="90" t="s">
        <v>399</v>
      </c>
      <c r="C56" s="90" t="s">
        <v>555</v>
      </c>
      <c r="D56" s="98" t="s">
        <v>545</v>
      </c>
      <c r="E56" s="87">
        <v>62</v>
      </c>
      <c r="F56" s="87">
        <v>9.48</v>
      </c>
      <c r="G56" s="92">
        <f>IF(ISNA(VLOOKUP(F56,'[1]P-ti'!A$2:C$151,3,FALSE)),IF(ISNA(VLOOKUP(F56,'[1]P-ti'!A$2:C$151,3,TRUE)),0,VLOOKUP(F56,'[1]P-ti'!A$2:C$151,3,TRUE)-1),VLOOKUP(F56,'[1]P-ti'!A$2:C$151,3,FALSE))</f>
        <v>39</v>
      </c>
      <c r="H56" s="33">
        <v>0</v>
      </c>
      <c r="I56" s="92">
        <f>IF(ISNA(VLOOKUP(H59,'[1]P-ti'!E$2:I$151,3,TRUE)),0,VLOOKUP(H59,'[1]P-ti'!E$2:I$151,3,TRUE))</f>
        <v>6</v>
      </c>
      <c r="J56" s="33">
        <v>36.200000000000003</v>
      </c>
      <c r="K56" s="92">
        <f>IF(ISNA(VLOOKUP(J59,'[1]P-ti'!F$2:K$151,2,TRUE)),0,VLOOKUP(J59,'[1]P-ti'!F$2:K$151,2,TRUE))</f>
        <v>37</v>
      </c>
      <c r="L56" s="94" t="s">
        <v>692</v>
      </c>
      <c r="M56" s="95">
        <f>IF(ISNA(VLOOKUP(L56,'[1]P-ti'!B$2:C$151,2,FALSE)),IF(ISNA(VLOOKUP(L56,'[1]P-ti'!B$2:C$151,2,TRUE)),0,VLOOKUP(L56,'[1]P-ti'!B$2:C$151,2,TRUE)-1),VLOOKUP(L56,'[1]P-ti'!B$2:C$151,2,FALSE))</f>
        <v>2</v>
      </c>
      <c r="N56" s="96">
        <f>G56+I56+K56+M56</f>
        <v>84</v>
      </c>
      <c r="O56" s="97">
        <v>12</v>
      </c>
    </row>
    <row r="57" spans="1:15" ht="14.4" customHeight="1" x14ac:dyDescent="0.3">
      <c r="A57" s="87"/>
      <c r="B57" s="90"/>
      <c r="C57" s="90"/>
      <c r="D57" s="98"/>
      <c r="E57" s="87"/>
      <c r="F57" s="87"/>
      <c r="G57" s="92"/>
      <c r="H57" s="33">
        <v>3.32</v>
      </c>
      <c r="I57" s="92"/>
      <c r="J57" s="33"/>
      <c r="K57" s="92"/>
      <c r="L57" s="94"/>
      <c r="M57" s="95"/>
      <c r="N57" s="96"/>
      <c r="O57" s="97"/>
    </row>
    <row r="58" spans="1:15" ht="14.4" customHeight="1" x14ac:dyDescent="0.3">
      <c r="A58" s="87"/>
      <c r="B58" s="90"/>
      <c r="C58" s="90"/>
      <c r="D58" s="98"/>
      <c r="E58" s="87"/>
      <c r="F58" s="87"/>
      <c r="G58" s="92"/>
      <c r="H58" s="33">
        <v>3.09</v>
      </c>
      <c r="I58" s="92"/>
      <c r="J58" s="33"/>
      <c r="K58" s="92"/>
      <c r="L58" s="94"/>
      <c r="M58" s="95"/>
      <c r="N58" s="96"/>
      <c r="O58" s="97"/>
    </row>
    <row r="59" spans="1:15" ht="14.4" customHeight="1" x14ac:dyDescent="0.3">
      <c r="A59" s="87"/>
      <c r="B59" s="90"/>
      <c r="C59" s="90"/>
      <c r="D59" s="98"/>
      <c r="E59" s="87"/>
      <c r="F59" s="87"/>
      <c r="G59" s="92"/>
      <c r="H59" s="33">
        <f>MAX(H56:H58)</f>
        <v>3.32</v>
      </c>
      <c r="I59" s="92"/>
      <c r="J59" s="32">
        <f>MAX(J56:J58)</f>
        <v>36.200000000000003</v>
      </c>
      <c r="K59" s="92"/>
      <c r="L59" s="94"/>
      <c r="M59" s="95"/>
      <c r="N59" s="96"/>
      <c r="O59" s="97"/>
    </row>
    <row r="60" spans="1:15" ht="14.4" customHeight="1" x14ac:dyDescent="0.3">
      <c r="A60" s="87">
        <v>13</v>
      </c>
      <c r="B60" s="90" t="s">
        <v>506</v>
      </c>
      <c r="C60" s="90" t="s">
        <v>507</v>
      </c>
      <c r="D60" s="91" t="s">
        <v>508</v>
      </c>
      <c r="E60" s="87">
        <v>72</v>
      </c>
      <c r="F60" s="87">
        <v>11.02</v>
      </c>
      <c r="G60" s="92">
        <f>IF(ISNA(VLOOKUP(F60,'[1]P-ti'!A$2:C$151,3,FALSE)),IF(ISNA(VLOOKUP(F60,'[1]P-ti'!A$2:C$151,3,TRUE)),0,VLOOKUP(F60,'[1]P-ti'!A$2:C$151,3,TRUE)-1),VLOOKUP(F60,'[1]P-ti'!A$2:C$151,3,FALSE))</f>
        <v>9</v>
      </c>
      <c r="H60" s="33">
        <v>3.16</v>
      </c>
      <c r="I60" s="92">
        <f>IF(ISNA(VLOOKUP(H63,'[1]P-ti'!E$2:I$151,3,TRUE)),0,VLOOKUP(H63,'[1]P-ti'!E$2:I$151,3,TRUE))</f>
        <v>6</v>
      </c>
      <c r="J60" s="33">
        <v>26.4</v>
      </c>
      <c r="K60" s="92">
        <f>IF(ISNA(VLOOKUP(J63,'[1]P-ti'!F$2:K$151,2,TRUE)),0,VLOOKUP(J63,'[1]P-ti'!F$2:K$151,2,TRUE))</f>
        <v>23</v>
      </c>
      <c r="L60" s="94" t="s">
        <v>693</v>
      </c>
      <c r="M60" s="95">
        <f>IF(ISNA(VLOOKUP(L60,'[1]P-ti'!B$2:C$151,2,FALSE)),IF(ISNA(VLOOKUP(L60,'[1]P-ti'!B$2:C$151,2,TRUE)),0,VLOOKUP(L60,'[1]P-ti'!B$2:C$151,2,TRUE)-1),VLOOKUP(L60,'[1]P-ti'!B$2:C$151,2,FALSE))</f>
        <v>4</v>
      </c>
      <c r="N60" s="96">
        <f>G60+I60+K60+M60</f>
        <v>42</v>
      </c>
      <c r="O60" s="97">
        <v>22</v>
      </c>
    </row>
    <row r="61" spans="1:15" ht="14.4" customHeight="1" x14ac:dyDescent="0.3">
      <c r="A61" s="87"/>
      <c r="B61" s="90"/>
      <c r="C61" s="90"/>
      <c r="D61" s="91"/>
      <c r="E61" s="87"/>
      <c r="F61" s="87"/>
      <c r="G61" s="92"/>
      <c r="H61" s="33">
        <v>2.79</v>
      </c>
      <c r="I61" s="92"/>
      <c r="J61" s="33"/>
      <c r="K61" s="92"/>
      <c r="L61" s="94"/>
      <c r="M61" s="95"/>
      <c r="N61" s="96"/>
      <c r="O61" s="97"/>
    </row>
    <row r="62" spans="1:15" ht="14.4" customHeight="1" x14ac:dyDescent="0.3">
      <c r="A62" s="87"/>
      <c r="B62" s="90"/>
      <c r="C62" s="90"/>
      <c r="D62" s="91"/>
      <c r="E62" s="87"/>
      <c r="F62" s="87"/>
      <c r="G62" s="92"/>
      <c r="H62" s="33">
        <v>3.32</v>
      </c>
      <c r="I62" s="92"/>
      <c r="J62" s="33"/>
      <c r="K62" s="92"/>
      <c r="L62" s="94"/>
      <c r="M62" s="95"/>
      <c r="N62" s="96"/>
      <c r="O62" s="97"/>
    </row>
    <row r="63" spans="1:15" ht="14.4" customHeight="1" x14ac:dyDescent="0.3">
      <c r="A63" s="87"/>
      <c r="B63" s="90"/>
      <c r="C63" s="90"/>
      <c r="D63" s="91"/>
      <c r="E63" s="87"/>
      <c r="F63" s="87"/>
      <c r="G63" s="92"/>
      <c r="H63" s="33">
        <f>MAX(H60:H62)</f>
        <v>3.32</v>
      </c>
      <c r="I63" s="92"/>
      <c r="J63" s="32">
        <f>MAX(J60:J62)</f>
        <v>26.4</v>
      </c>
      <c r="K63" s="92"/>
      <c r="L63" s="94"/>
      <c r="M63" s="95"/>
      <c r="N63" s="96"/>
      <c r="O63" s="97"/>
    </row>
    <row r="64" spans="1:15" ht="14.4" customHeight="1" x14ac:dyDescent="0.3">
      <c r="A64" s="87">
        <v>14</v>
      </c>
      <c r="B64" s="134" t="s">
        <v>529</v>
      </c>
      <c r="C64" s="90" t="s">
        <v>530</v>
      </c>
      <c r="D64" s="91" t="s">
        <v>528</v>
      </c>
      <c r="E64" s="87">
        <v>42</v>
      </c>
      <c r="F64" s="87">
        <v>11.95</v>
      </c>
      <c r="G64" s="92">
        <f>IF(ISNA(VLOOKUP(F64,'[1]P-ti'!A$2:C$151,3,FALSE)),IF(ISNA(VLOOKUP(F64,'[1]P-ti'!A$2:C$151,3,TRUE)),0,VLOOKUP(F64,'[1]P-ti'!A$2:C$151,3,TRUE)-1),VLOOKUP(F64,'[1]P-ti'!A$2:C$151,3,FALSE))</f>
        <v>0</v>
      </c>
      <c r="H64" s="33">
        <v>2.1</v>
      </c>
      <c r="I64" s="92">
        <f>IF(ISNA(VLOOKUP(H67,'[1]P-ti'!E$2:I$151,3,TRUE)),0,VLOOKUP(H67,'[1]P-ti'!E$2:I$151,3,TRUE))</f>
        <v>0</v>
      </c>
      <c r="J64" s="33">
        <v>16.399999999999999</v>
      </c>
      <c r="K64" s="92">
        <f>IF(ISNA(VLOOKUP(J67,'[1]P-ti'!F$2:K$151,2,TRUE)),0,VLOOKUP(J67,'[1]P-ti'!F$2:K$151,2,TRUE))</f>
        <v>9</v>
      </c>
      <c r="L64" s="94">
        <v>0</v>
      </c>
      <c r="M64" s="95">
        <f>IF(ISNA(VLOOKUP(L64,'[1]P-ti'!B$2:C$151,2,FALSE)),IF(ISNA(VLOOKUP(L64,'[1]P-ti'!B$2:C$151,2,TRUE)),0,VLOOKUP(L64,'[1]P-ti'!B$2:C$151,2,TRUE)-1),VLOOKUP(L64,'[1]P-ti'!B$2:C$151,2,FALSE))</f>
        <v>0</v>
      </c>
      <c r="N64" s="96">
        <f>G64+I64+K64+M64</f>
        <v>9</v>
      </c>
      <c r="O64" s="97">
        <v>28</v>
      </c>
    </row>
    <row r="65" spans="1:15" ht="14.4" customHeight="1" x14ac:dyDescent="0.3">
      <c r="A65" s="87"/>
      <c r="B65" s="134"/>
      <c r="C65" s="90"/>
      <c r="D65" s="91"/>
      <c r="E65" s="87"/>
      <c r="F65" s="87"/>
      <c r="G65" s="92"/>
      <c r="H65" s="33">
        <v>2.2599999999999998</v>
      </c>
      <c r="I65" s="92"/>
      <c r="J65" s="33"/>
      <c r="K65" s="92"/>
      <c r="L65" s="94"/>
      <c r="M65" s="95"/>
      <c r="N65" s="96"/>
      <c r="O65" s="97"/>
    </row>
    <row r="66" spans="1:15" ht="14.4" customHeight="1" x14ac:dyDescent="0.3">
      <c r="A66" s="87"/>
      <c r="B66" s="134"/>
      <c r="C66" s="90"/>
      <c r="D66" s="91"/>
      <c r="E66" s="87"/>
      <c r="F66" s="87"/>
      <c r="G66" s="92"/>
      <c r="H66" s="33">
        <v>2.0099999999999998</v>
      </c>
      <c r="I66" s="92"/>
      <c r="J66" s="33"/>
      <c r="K66" s="92"/>
      <c r="L66" s="94"/>
      <c r="M66" s="95"/>
      <c r="N66" s="96"/>
      <c r="O66" s="97"/>
    </row>
    <row r="67" spans="1:15" ht="14.4" customHeight="1" x14ac:dyDescent="0.3">
      <c r="A67" s="87"/>
      <c r="B67" s="134"/>
      <c r="C67" s="90"/>
      <c r="D67" s="91"/>
      <c r="E67" s="87"/>
      <c r="F67" s="87"/>
      <c r="G67" s="92"/>
      <c r="H67" s="33">
        <f>MAX(H64:H66)</f>
        <v>2.2599999999999998</v>
      </c>
      <c r="I67" s="92"/>
      <c r="J67" s="32">
        <f>MAX(J64:J66)</f>
        <v>16.399999999999999</v>
      </c>
      <c r="K67" s="92"/>
      <c r="L67" s="94"/>
      <c r="M67" s="95"/>
      <c r="N67" s="96"/>
      <c r="O67" s="97"/>
    </row>
    <row r="68" spans="1:15" ht="14.4" customHeight="1" x14ac:dyDescent="0.3">
      <c r="A68" s="87">
        <v>15</v>
      </c>
      <c r="B68" s="90" t="s">
        <v>484</v>
      </c>
      <c r="C68" s="90" t="s">
        <v>485</v>
      </c>
      <c r="D68" s="91" t="s">
        <v>483</v>
      </c>
      <c r="E68" s="87">
        <v>51</v>
      </c>
      <c r="F68" s="87">
        <v>9.6999999999999993</v>
      </c>
      <c r="G68" s="92">
        <f>IF(ISNA(VLOOKUP(F68,'[1]P-ti'!A$2:C$151,3,FALSE)),IF(ISNA(VLOOKUP(F68,'[1]P-ti'!A$2:C$151,3,TRUE)),0,VLOOKUP(F68,'[1]P-ti'!A$2:C$151,3,TRUE)-1),VLOOKUP(F68,'[1]P-ti'!A$2:C$151,3,FALSE))</f>
        <v>33</v>
      </c>
      <c r="H68" s="33">
        <v>3.77</v>
      </c>
      <c r="I68" s="92">
        <f>IF(ISNA(VLOOKUP(H71,'[1]P-ti'!E$2:I$151,3,TRUE)),0,VLOOKUP(H71,'[1]P-ti'!E$2:I$151,3,TRUE))</f>
        <v>23</v>
      </c>
      <c r="J68" s="33">
        <v>40.700000000000003</v>
      </c>
      <c r="K68" s="92">
        <f>IF(ISNA(VLOOKUP(J71,'[1]P-ti'!F$2:K$151,2,TRUE)),0,VLOOKUP(J71,'[1]P-ti'!F$2:K$151,2,TRUE))</f>
        <v>43</v>
      </c>
      <c r="L68" s="94" t="s">
        <v>694</v>
      </c>
      <c r="M68" s="95">
        <f>IF(ISNA(VLOOKUP(L68,'[1]P-ti'!B$2:C$151,2,FALSE)),IF(ISNA(VLOOKUP(L68,'[1]P-ti'!B$2:C$151,2,TRUE)),0,VLOOKUP(L68,'[1]P-ti'!B$2:C$151,2,TRUE)-1),VLOOKUP(L68,'[1]P-ti'!B$2:C$151,2,FALSE))</f>
        <v>5</v>
      </c>
      <c r="N68" s="96">
        <f>G68+I68+K68+M68</f>
        <v>104</v>
      </c>
      <c r="O68" s="97">
        <v>5</v>
      </c>
    </row>
    <row r="69" spans="1:15" ht="14.4" customHeight="1" x14ac:dyDescent="0.3">
      <c r="A69" s="87"/>
      <c r="B69" s="90"/>
      <c r="C69" s="90"/>
      <c r="D69" s="91"/>
      <c r="E69" s="87"/>
      <c r="F69" s="87"/>
      <c r="G69" s="92"/>
      <c r="H69" s="33">
        <v>3.82</v>
      </c>
      <c r="I69" s="92"/>
      <c r="J69" s="33"/>
      <c r="K69" s="92"/>
      <c r="L69" s="94"/>
      <c r="M69" s="95"/>
      <c r="N69" s="96"/>
      <c r="O69" s="97"/>
    </row>
    <row r="70" spans="1:15" ht="14.4" customHeight="1" x14ac:dyDescent="0.3">
      <c r="A70" s="87"/>
      <c r="B70" s="90"/>
      <c r="C70" s="90"/>
      <c r="D70" s="91"/>
      <c r="E70" s="87"/>
      <c r="F70" s="87"/>
      <c r="G70" s="92"/>
      <c r="H70" s="33">
        <v>3.51</v>
      </c>
      <c r="I70" s="92"/>
      <c r="J70" s="33"/>
      <c r="K70" s="92"/>
      <c r="L70" s="94"/>
      <c r="M70" s="95"/>
      <c r="N70" s="96"/>
      <c r="O70" s="97"/>
    </row>
    <row r="71" spans="1:15" ht="14.4" customHeight="1" x14ac:dyDescent="0.3">
      <c r="A71" s="87"/>
      <c r="B71" s="90"/>
      <c r="C71" s="90"/>
      <c r="D71" s="91"/>
      <c r="E71" s="87"/>
      <c r="F71" s="87"/>
      <c r="G71" s="92"/>
      <c r="H71" s="33">
        <f>MAX(H68:H70)</f>
        <v>3.82</v>
      </c>
      <c r="I71" s="92"/>
      <c r="J71" s="32">
        <f>MAX(J68:J70)</f>
        <v>40.700000000000003</v>
      </c>
      <c r="K71" s="92"/>
      <c r="L71" s="94"/>
      <c r="M71" s="95"/>
      <c r="N71" s="96"/>
      <c r="O71" s="97"/>
    </row>
    <row r="72" spans="1:15" ht="14.4" customHeight="1" x14ac:dyDescent="0.3">
      <c r="A72" s="87">
        <v>16</v>
      </c>
      <c r="B72" s="90" t="s">
        <v>429</v>
      </c>
      <c r="C72" s="90" t="s">
        <v>430</v>
      </c>
      <c r="D72" s="91" t="s">
        <v>391</v>
      </c>
      <c r="E72" s="87">
        <v>87</v>
      </c>
      <c r="F72" s="87">
        <v>9.26</v>
      </c>
      <c r="G72" s="92">
        <f>IF(ISNA(VLOOKUP(F72,'[1]P-ti'!A$2:C$151,3,FALSE)),IF(ISNA(VLOOKUP(F72,'[1]P-ti'!A$2:C$151,3,TRUE)),0,VLOOKUP(F72,'[1]P-ti'!A$2:C$151,3,TRUE)-1),VLOOKUP(F72,'[1]P-ti'!A$2:C$151,3,FALSE))</f>
        <v>44</v>
      </c>
      <c r="H72" s="33">
        <v>0</v>
      </c>
      <c r="I72" s="92">
        <f>IF(ISNA(VLOOKUP(H75,'[1]P-ti'!E$2:I$151,3,TRUE)),0,VLOOKUP(H75,'[1]P-ti'!E$2:I$151,3,TRUE))</f>
        <v>21</v>
      </c>
      <c r="J72" s="33">
        <v>40.9</v>
      </c>
      <c r="K72" s="92">
        <f>IF(ISNA(VLOOKUP(J75,'[1]P-ti'!F$2:K$151,2,TRUE)),0,VLOOKUP(J75,'[1]P-ti'!F$2:K$151,2,TRUE))</f>
        <v>44</v>
      </c>
      <c r="L72" s="94" t="s">
        <v>695</v>
      </c>
      <c r="M72" s="95">
        <f>IF(ISNA(VLOOKUP(L72,'[1]P-ti'!B$2:C$151,2,FALSE)),IF(ISNA(VLOOKUP(L72,'[1]P-ti'!B$2:C$151,2,TRUE)),0,VLOOKUP(L72,'[1]P-ti'!B$2:C$151,2,TRUE)-1),VLOOKUP(L72,'[1]P-ti'!B$2:C$151,2,FALSE))</f>
        <v>8</v>
      </c>
      <c r="N72" s="96">
        <f>G72+I72+K72+M72</f>
        <v>117</v>
      </c>
      <c r="O72" s="131">
        <v>3</v>
      </c>
    </row>
    <row r="73" spans="1:15" ht="14.4" customHeight="1" x14ac:dyDescent="0.3">
      <c r="A73" s="87"/>
      <c r="B73" s="90"/>
      <c r="C73" s="90"/>
      <c r="D73" s="91"/>
      <c r="E73" s="87"/>
      <c r="F73" s="87"/>
      <c r="G73" s="92"/>
      <c r="H73" s="33">
        <v>3.76</v>
      </c>
      <c r="I73" s="92"/>
      <c r="J73" s="33"/>
      <c r="K73" s="92"/>
      <c r="L73" s="94"/>
      <c r="M73" s="95"/>
      <c r="N73" s="96"/>
      <c r="O73" s="131"/>
    </row>
    <row r="74" spans="1:15" ht="14.4" customHeight="1" x14ac:dyDescent="0.3">
      <c r="A74" s="87"/>
      <c r="B74" s="90"/>
      <c r="C74" s="90"/>
      <c r="D74" s="91"/>
      <c r="E74" s="87"/>
      <c r="F74" s="87"/>
      <c r="G74" s="92"/>
      <c r="H74" s="33">
        <v>0</v>
      </c>
      <c r="I74" s="92"/>
      <c r="J74" s="33"/>
      <c r="K74" s="92"/>
      <c r="L74" s="94"/>
      <c r="M74" s="95"/>
      <c r="N74" s="96"/>
      <c r="O74" s="131"/>
    </row>
    <row r="75" spans="1:15" ht="14.4" customHeight="1" x14ac:dyDescent="0.3">
      <c r="A75" s="87"/>
      <c r="B75" s="90"/>
      <c r="C75" s="90"/>
      <c r="D75" s="91"/>
      <c r="E75" s="87"/>
      <c r="F75" s="87"/>
      <c r="G75" s="92"/>
      <c r="H75" s="33">
        <f>MAX(H72:H74)</f>
        <v>3.76</v>
      </c>
      <c r="I75" s="92"/>
      <c r="J75" s="32">
        <f>MAX(J72:J74)</f>
        <v>40.9</v>
      </c>
      <c r="K75" s="92"/>
      <c r="L75" s="94"/>
      <c r="M75" s="95"/>
      <c r="N75" s="96"/>
      <c r="O75" s="131"/>
    </row>
    <row r="76" spans="1:15" ht="14.4" customHeight="1" x14ac:dyDescent="0.3">
      <c r="A76" s="87">
        <v>17</v>
      </c>
      <c r="B76" s="90" t="s">
        <v>399</v>
      </c>
      <c r="C76" s="90" t="s">
        <v>480</v>
      </c>
      <c r="D76" s="98" t="s">
        <v>470</v>
      </c>
      <c r="E76" s="87">
        <v>48</v>
      </c>
      <c r="F76" s="87">
        <v>10.32</v>
      </c>
      <c r="G76" s="92">
        <f>IF(ISNA(VLOOKUP(F76,'[1]P-ti'!A$2:C$151,3,FALSE)),IF(ISNA(VLOOKUP(F76,'[1]P-ti'!A$2:C$151,3,TRUE)),0,VLOOKUP(F76,'[1]P-ti'!A$2:C$151,3,TRUE)-1),VLOOKUP(F76,'[1]P-ti'!A$2:C$151,3,FALSE))</f>
        <v>20</v>
      </c>
      <c r="H76" s="33">
        <v>0</v>
      </c>
      <c r="I76" s="92">
        <f>IF(ISNA(VLOOKUP(H79,'[1]P-ti'!E$2:I$151,3,TRUE)),0,VLOOKUP(H79,'[1]P-ti'!E$2:I$151,3,TRUE))</f>
        <v>1</v>
      </c>
      <c r="J76" s="33">
        <v>27.9</v>
      </c>
      <c r="K76" s="92">
        <f>IF(ISNA(VLOOKUP(J79,'[1]P-ti'!F$2:K$151,2,TRUE)),0,VLOOKUP(J79,'[1]P-ti'!F$2:K$151,2,TRUE))</f>
        <v>25</v>
      </c>
      <c r="L76" s="94" t="s">
        <v>696</v>
      </c>
      <c r="M76" s="95">
        <f>IF(ISNA(VLOOKUP(L76,'[1]P-ti'!B$2:C$151,2,FALSE)),IF(ISNA(VLOOKUP(L76,'[1]P-ti'!B$2:C$151,2,TRUE)),0,VLOOKUP(L76,'[1]P-ti'!B$2:C$151,2,TRUE)-1),VLOOKUP(L76,'[1]P-ti'!B$2:C$151,2,FALSE))</f>
        <v>0</v>
      </c>
      <c r="N76" s="96">
        <f>G76+I76+K76+M76</f>
        <v>46</v>
      </c>
      <c r="O76" s="97">
        <v>20</v>
      </c>
    </row>
    <row r="77" spans="1:15" ht="14.4" customHeight="1" x14ac:dyDescent="0.3">
      <c r="A77" s="87"/>
      <c r="B77" s="90"/>
      <c r="C77" s="90"/>
      <c r="D77" s="98"/>
      <c r="E77" s="87"/>
      <c r="F77" s="87"/>
      <c r="G77" s="92"/>
      <c r="H77" s="33">
        <v>3.12</v>
      </c>
      <c r="I77" s="92"/>
      <c r="J77" s="33"/>
      <c r="K77" s="92"/>
      <c r="L77" s="94"/>
      <c r="M77" s="95"/>
      <c r="N77" s="96"/>
      <c r="O77" s="97"/>
    </row>
    <row r="78" spans="1:15" ht="14.4" customHeight="1" x14ac:dyDescent="0.3">
      <c r="A78" s="87"/>
      <c r="B78" s="90"/>
      <c r="C78" s="90"/>
      <c r="D78" s="98"/>
      <c r="E78" s="87"/>
      <c r="F78" s="87"/>
      <c r="G78" s="92"/>
      <c r="H78" s="33">
        <v>3.17</v>
      </c>
      <c r="I78" s="92"/>
      <c r="J78" s="33"/>
      <c r="K78" s="92"/>
      <c r="L78" s="94"/>
      <c r="M78" s="95"/>
      <c r="N78" s="96"/>
      <c r="O78" s="97"/>
    </row>
    <row r="79" spans="1:15" ht="14.4" customHeight="1" x14ac:dyDescent="0.3">
      <c r="A79" s="87"/>
      <c r="B79" s="90"/>
      <c r="C79" s="90"/>
      <c r="D79" s="98"/>
      <c r="E79" s="87"/>
      <c r="F79" s="87"/>
      <c r="G79" s="92"/>
      <c r="H79" s="33">
        <f>MAX(H76:H78)</f>
        <v>3.17</v>
      </c>
      <c r="I79" s="92"/>
      <c r="J79" s="32">
        <f>MAX(J76:J78)</f>
        <v>27.9</v>
      </c>
      <c r="K79" s="92"/>
      <c r="L79" s="94"/>
      <c r="M79" s="95"/>
      <c r="N79" s="96"/>
      <c r="O79" s="97"/>
    </row>
    <row r="80" spans="1:15" ht="14.4" customHeight="1" x14ac:dyDescent="0.3">
      <c r="A80" s="87">
        <v>18</v>
      </c>
      <c r="B80" s="90" t="s">
        <v>431</v>
      </c>
      <c r="C80" s="90" t="s">
        <v>629</v>
      </c>
      <c r="D80" s="91" t="s">
        <v>391</v>
      </c>
      <c r="E80" s="87">
        <v>85</v>
      </c>
      <c r="F80" s="87">
        <v>9.5</v>
      </c>
      <c r="G80" s="92">
        <f>IF(ISNA(VLOOKUP(F80,'[1]P-ti'!A$2:C$151,3,FALSE)),IF(ISNA(VLOOKUP(F80,'[1]P-ti'!A$2:C$151,3,TRUE)),0,VLOOKUP(F80,'[1]P-ti'!A$2:C$151,3,TRUE)-1),VLOOKUP(F80,'[1]P-ti'!A$2:C$151,3,FALSE))</f>
        <v>38</v>
      </c>
      <c r="H80" s="33">
        <v>0</v>
      </c>
      <c r="I80" s="92">
        <f>IF(ISNA(VLOOKUP(H83,'[1]P-ti'!E$2:I$151,3,TRUE)),0,VLOOKUP(H83,'[1]P-ti'!E$2:I$151,3,TRUE))</f>
        <v>17</v>
      </c>
      <c r="J80" s="33">
        <v>36.9</v>
      </c>
      <c r="K80" s="92">
        <f>IF(ISNA(VLOOKUP(J83,'[1]P-ti'!F$2:K$151,2,TRUE)),0,VLOOKUP(J83,'[1]P-ti'!F$2:K$151,2,TRUE))</f>
        <v>38</v>
      </c>
      <c r="L80" s="94" t="s">
        <v>697</v>
      </c>
      <c r="M80" s="95">
        <f>IF(ISNA(VLOOKUP(L80,'[1]P-ti'!B$2:C$151,2,FALSE)),IF(ISNA(VLOOKUP(L80,'[1]P-ti'!B$2:C$151,2,TRUE)),0,VLOOKUP(L80,'[1]P-ti'!B$2:C$151,2,TRUE)-1),VLOOKUP(L80,'[1]P-ti'!B$2:C$151,2,FALSE))</f>
        <v>7</v>
      </c>
      <c r="N80" s="96">
        <f>G80+I80+K80+M80</f>
        <v>100</v>
      </c>
      <c r="O80" s="97">
        <v>7</v>
      </c>
    </row>
    <row r="81" spans="1:15" ht="14.4" customHeight="1" x14ac:dyDescent="0.3">
      <c r="A81" s="87"/>
      <c r="B81" s="90"/>
      <c r="C81" s="90"/>
      <c r="D81" s="91"/>
      <c r="E81" s="87"/>
      <c r="F81" s="87"/>
      <c r="G81" s="92"/>
      <c r="H81" s="33">
        <v>3.66</v>
      </c>
      <c r="I81" s="92"/>
      <c r="J81" s="33"/>
      <c r="K81" s="92"/>
      <c r="L81" s="94"/>
      <c r="M81" s="95"/>
      <c r="N81" s="96"/>
      <c r="O81" s="97"/>
    </row>
    <row r="82" spans="1:15" ht="14.4" customHeight="1" x14ac:dyDescent="0.3">
      <c r="A82" s="87"/>
      <c r="B82" s="90"/>
      <c r="C82" s="90"/>
      <c r="D82" s="91"/>
      <c r="E82" s="87"/>
      <c r="F82" s="87"/>
      <c r="G82" s="92"/>
      <c r="H82" s="33">
        <v>3.38</v>
      </c>
      <c r="I82" s="92"/>
      <c r="J82" s="33"/>
      <c r="K82" s="92"/>
      <c r="L82" s="94"/>
      <c r="M82" s="95"/>
      <c r="N82" s="96"/>
      <c r="O82" s="97"/>
    </row>
    <row r="83" spans="1:15" ht="14.4" customHeight="1" x14ac:dyDescent="0.3">
      <c r="A83" s="87"/>
      <c r="B83" s="116"/>
      <c r="C83" s="116"/>
      <c r="D83" s="122"/>
      <c r="E83" s="135"/>
      <c r="F83" s="87"/>
      <c r="G83" s="92"/>
      <c r="H83" s="33">
        <f>MAX(H80:H82)</f>
        <v>3.66</v>
      </c>
      <c r="I83" s="92"/>
      <c r="J83" s="32">
        <f>MAX(J80:J82)</f>
        <v>36.9</v>
      </c>
      <c r="K83" s="92"/>
      <c r="L83" s="94"/>
      <c r="M83" s="95"/>
      <c r="N83" s="96"/>
      <c r="O83" s="97"/>
    </row>
    <row r="84" spans="1:15" ht="14.4" customHeight="1" x14ac:dyDescent="0.3">
      <c r="A84" s="87">
        <v>19</v>
      </c>
      <c r="B84" s="90" t="s">
        <v>531</v>
      </c>
      <c r="C84" s="90" t="s">
        <v>532</v>
      </c>
      <c r="D84" s="91" t="s">
        <v>528</v>
      </c>
      <c r="E84" s="87">
        <v>41</v>
      </c>
      <c r="F84" s="168">
        <v>12.6</v>
      </c>
      <c r="G84" s="92">
        <f>IF(ISNA(VLOOKUP(F84,'[1]P-ti'!A$2:C$151,3,FALSE)),IF(ISNA(VLOOKUP(F84,'[1]P-ti'!A$2:C$151,3,TRUE)),0,VLOOKUP(F84,'[1]P-ti'!A$2:C$151,3,TRUE)-1),VLOOKUP(F84,'[1]P-ti'!A$2:C$151,3,FALSE))</f>
        <v>0</v>
      </c>
      <c r="H84" s="33">
        <v>0</v>
      </c>
      <c r="I84" s="92">
        <f>IF(ISNA(VLOOKUP(H87,'[1]P-ti'!E$2:I$151,3,TRUE)),0,VLOOKUP(H87,'[1]P-ti'!E$2:I$151,3,TRUE))</f>
        <v>0</v>
      </c>
      <c r="J84" s="33">
        <v>15.3</v>
      </c>
      <c r="K84" s="92">
        <f>IF(ISNA(VLOOKUP(J87,'[1]P-ti'!F$2:K$151,2,TRUE)),0,VLOOKUP(J87,'[1]P-ti'!F$2:K$151,2,TRUE))</f>
        <v>7</v>
      </c>
      <c r="L84" s="94">
        <v>0</v>
      </c>
      <c r="M84" s="95">
        <f>IF(ISNA(VLOOKUP(L84,'[1]P-ti'!B$2:C$151,2,FALSE)),IF(ISNA(VLOOKUP(L84,'[1]P-ti'!B$2:C$151,2,TRUE)),0,VLOOKUP(L84,'[1]P-ti'!B$2:C$151,2,TRUE)-1),VLOOKUP(L84,'[1]P-ti'!B$2:C$151,2,FALSE))</f>
        <v>0</v>
      </c>
      <c r="N84" s="96">
        <f>G84+I84+K84+M84</f>
        <v>7</v>
      </c>
      <c r="O84" s="97">
        <v>29</v>
      </c>
    </row>
    <row r="85" spans="1:15" ht="14.4" customHeight="1" x14ac:dyDescent="0.3">
      <c r="A85" s="87"/>
      <c r="B85" s="90"/>
      <c r="C85" s="90"/>
      <c r="D85" s="91"/>
      <c r="E85" s="87"/>
      <c r="F85" s="168"/>
      <c r="G85" s="92"/>
      <c r="H85" s="33">
        <v>0</v>
      </c>
      <c r="I85" s="92"/>
      <c r="J85" s="33"/>
      <c r="K85" s="92"/>
      <c r="L85" s="94"/>
      <c r="M85" s="95"/>
      <c r="N85" s="96"/>
      <c r="O85" s="97"/>
    </row>
    <row r="86" spans="1:15" ht="14.4" customHeight="1" x14ac:dyDescent="0.3">
      <c r="A86" s="87"/>
      <c r="B86" s="90"/>
      <c r="C86" s="90"/>
      <c r="D86" s="91"/>
      <c r="E86" s="87"/>
      <c r="F86" s="168"/>
      <c r="G86" s="92"/>
      <c r="H86" s="33">
        <v>0</v>
      </c>
      <c r="I86" s="92"/>
      <c r="J86" s="33"/>
      <c r="K86" s="92"/>
      <c r="L86" s="94"/>
      <c r="M86" s="95"/>
      <c r="N86" s="96"/>
      <c r="O86" s="97"/>
    </row>
    <row r="87" spans="1:15" ht="14.4" customHeight="1" x14ac:dyDescent="0.3">
      <c r="A87" s="87"/>
      <c r="B87" s="90"/>
      <c r="C87" s="90"/>
      <c r="D87" s="91"/>
      <c r="E87" s="87"/>
      <c r="F87" s="168"/>
      <c r="G87" s="92"/>
      <c r="H87" s="33">
        <f>MAX(H84:H86)</f>
        <v>0</v>
      </c>
      <c r="I87" s="92"/>
      <c r="J87" s="32">
        <f>MAX(J84:J86)</f>
        <v>15.3</v>
      </c>
      <c r="K87" s="92"/>
      <c r="L87" s="94"/>
      <c r="M87" s="95"/>
      <c r="N87" s="96"/>
      <c r="O87" s="97"/>
    </row>
    <row r="88" spans="1:15" ht="14.4" customHeight="1" x14ac:dyDescent="0.3">
      <c r="A88" s="87">
        <v>20</v>
      </c>
      <c r="B88" s="90" t="s">
        <v>523</v>
      </c>
      <c r="C88" s="90" t="s">
        <v>524</v>
      </c>
      <c r="D88" s="91" t="s">
        <v>515</v>
      </c>
      <c r="E88" s="87">
        <v>44</v>
      </c>
      <c r="F88" s="87">
        <v>9.6999999999999993</v>
      </c>
      <c r="G88" s="92">
        <f>IF(ISNA(VLOOKUP(F88,'[1]P-ti'!A$2:C$151,3,FALSE)),IF(ISNA(VLOOKUP(F88,'[1]P-ti'!A$2:C$151,3,TRUE)),0,VLOOKUP(F88,'[1]P-ti'!A$2:C$151,3,TRUE)-1),VLOOKUP(F88,'[1]P-ti'!A$2:C$151,3,FALSE))</f>
        <v>33</v>
      </c>
      <c r="H88" s="33">
        <v>0</v>
      </c>
      <c r="I88" s="92">
        <f>IF(ISNA(VLOOKUP(H91,'[1]P-ti'!E$2:I$151,3,TRUE)),0,VLOOKUP(H91,'[1]P-ti'!E$2:I$151,3,TRUE))</f>
        <v>15</v>
      </c>
      <c r="J88" s="33">
        <v>29.2</v>
      </c>
      <c r="K88" s="92">
        <f>IF(ISNA(VLOOKUP(J91,'[1]P-ti'!F$2:K$151,2,TRUE)),0,VLOOKUP(J91,'[1]P-ti'!F$2:K$151,2,TRUE))</f>
        <v>27</v>
      </c>
      <c r="L88" s="94" t="s">
        <v>698</v>
      </c>
      <c r="M88" s="95">
        <f>IF(ISNA(VLOOKUP(L88,'[1]P-ti'!B$2:C$151,2,FALSE)),IF(ISNA(VLOOKUP(L88,'[1]P-ti'!B$2:C$151,2,TRUE)),0,VLOOKUP(L88,'[1]P-ti'!B$2:C$151,2,TRUE)-1),VLOOKUP(L88,'[1]P-ti'!B$2:C$151,2,FALSE))</f>
        <v>18</v>
      </c>
      <c r="N88" s="96">
        <f>G88+I88+K88+M88</f>
        <v>93</v>
      </c>
      <c r="O88" s="97">
        <v>9</v>
      </c>
    </row>
    <row r="89" spans="1:15" ht="14.4" customHeight="1" x14ac:dyDescent="0.3">
      <c r="A89" s="87"/>
      <c r="B89" s="90"/>
      <c r="C89" s="90"/>
      <c r="D89" s="91"/>
      <c r="E89" s="87"/>
      <c r="F89" s="87"/>
      <c r="G89" s="92"/>
      <c r="H89" s="33">
        <v>3.6</v>
      </c>
      <c r="I89" s="92"/>
      <c r="J89" s="33"/>
      <c r="K89" s="92"/>
      <c r="L89" s="94"/>
      <c r="M89" s="95"/>
      <c r="N89" s="96"/>
      <c r="O89" s="97"/>
    </row>
    <row r="90" spans="1:15" ht="14.4" customHeight="1" x14ac:dyDescent="0.3">
      <c r="A90" s="87"/>
      <c r="B90" s="90"/>
      <c r="C90" s="90"/>
      <c r="D90" s="91"/>
      <c r="E90" s="87"/>
      <c r="F90" s="87"/>
      <c r="G90" s="92"/>
      <c r="H90" s="33">
        <v>3.54</v>
      </c>
      <c r="I90" s="92"/>
      <c r="J90" s="33"/>
      <c r="K90" s="92"/>
      <c r="L90" s="94"/>
      <c r="M90" s="95"/>
      <c r="N90" s="96"/>
      <c r="O90" s="97"/>
    </row>
    <row r="91" spans="1:15" ht="14.4" customHeight="1" x14ac:dyDescent="0.3">
      <c r="A91" s="87"/>
      <c r="B91" s="90"/>
      <c r="C91" s="90"/>
      <c r="D91" s="91"/>
      <c r="E91" s="87"/>
      <c r="F91" s="87"/>
      <c r="G91" s="92"/>
      <c r="H91" s="33">
        <f>MAX(H88:H90)</f>
        <v>3.6</v>
      </c>
      <c r="I91" s="92"/>
      <c r="J91" s="32">
        <f>MAX(J88:J90)</f>
        <v>29.2</v>
      </c>
      <c r="K91" s="92"/>
      <c r="L91" s="94"/>
      <c r="M91" s="95"/>
      <c r="N91" s="96"/>
      <c r="O91" s="97"/>
    </row>
    <row r="92" spans="1:15" ht="14.4" customHeight="1" x14ac:dyDescent="0.3">
      <c r="A92" s="87">
        <v>21</v>
      </c>
      <c r="B92" s="90" t="s">
        <v>372</v>
      </c>
      <c r="C92" s="134" t="s">
        <v>373</v>
      </c>
      <c r="D92" s="91" t="s">
        <v>367</v>
      </c>
      <c r="E92" s="87">
        <v>96</v>
      </c>
      <c r="F92" s="87">
        <v>10.45</v>
      </c>
      <c r="G92" s="92">
        <f>IF(ISNA(VLOOKUP(F92,'[1]P-ti'!A$2:C$151,3,FALSE)),IF(ISNA(VLOOKUP(F92,'[1]P-ti'!A$2:C$151,3,TRUE)),0,VLOOKUP(F92,'[1]P-ti'!A$2:C$151,3,TRUE)-1),VLOOKUP(F92,'[1]P-ti'!A$2:C$151,3,FALSE))</f>
        <v>18</v>
      </c>
      <c r="H92" s="33">
        <v>3.23</v>
      </c>
      <c r="I92" s="92">
        <f>IF(ISNA(VLOOKUP(H95,'[1]P-ti'!E$2:I$151,3,TRUE)),0,VLOOKUP(H95,'[1]P-ti'!E$2:I$151,3,TRUE))</f>
        <v>3</v>
      </c>
      <c r="J92" s="33">
        <v>25.7</v>
      </c>
      <c r="K92" s="92">
        <f>IF(ISNA(VLOOKUP(J95,'[1]P-ti'!F$2:K$151,2,TRUE)),0,VLOOKUP(J95,'[1]P-ti'!F$2:K$151,2,TRUE))</f>
        <v>22</v>
      </c>
      <c r="L92" s="94" t="s">
        <v>699</v>
      </c>
      <c r="M92" s="95">
        <f>IF(ISNA(VLOOKUP(L92,'[1]P-ti'!B$2:C$151,2,FALSE)),IF(ISNA(VLOOKUP(L92,'[1]P-ti'!B$2:C$151,2,TRUE)),0,VLOOKUP(L92,'[1]P-ti'!B$2:C$151,2,TRUE)-1),VLOOKUP(L92,'[1]P-ti'!B$2:C$151,2,FALSE))</f>
        <v>0</v>
      </c>
      <c r="N92" s="96">
        <f>G92+I92+K92+M92</f>
        <v>43</v>
      </c>
      <c r="O92" s="97">
        <v>21</v>
      </c>
    </row>
    <row r="93" spans="1:15" ht="14.4" customHeight="1" x14ac:dyDescent="0.3">
      <c r="A93" s="87"/>
      <c r="B93" s="90"/>
      <c r="C93" s="134"/>
      <c r="D93" s="91"/>
      <c r="E93" s="87"/>
      <c r="F93" s="87"/>
      <c r="G93" s="92"/>
      <c r="H93" s="33">
        <v>3.21</v>
      </c>
      <c r="I93" s="92"/>
      <c r="J93" s="33"/>
      <c r="K93" s="92"/>
      <c r="L93" s="94"/>
      <c r="M93" s="95"/>
      <c r="N93" s="96"/>
      <c r="O93" s="97"/>
    </row>
    <row r="94" spans="1:15" ht="14.4" customHeight="1" x14ac:dyDescent="0.3">
      <c r="A94" s="87"/>
      <c r="B94" s="90"/>
      <c r="C94" s="134"/>
      <c r="D94" s="91"/>
      <c r="E94" s="87"/>
      <c r="F94" s="87"/>
      <c r="G94" s="92"/>
      <c r="H94" s="33">
        <v>2.67</v>
      </c>
      <c r="I94" s="92"/>
      <c r="J94" s="33"/>
      <c r="K94" s="92"/>
      <c r="L94" s="94"/>
      <c r="M94" s="95"/>
      <c r="N94" s="96"/>
      <c r="O94" s="97"/>
    </row>
    <row r="95" spans="1:15" ht="14.4" customHeight="1" x14ac:dyDescent="0.3">
      <c r="A95" s="87"/>
      <c r="B95" s="90"/>
      <c r="C95" s="134"/>
      <c r="D95" s="91"/>
      <c r="E95" s="87"/>
      <c r="F95" s="87"/>
      <c r="G95" s="92"/>
      <c r="H95" s="33">
        <f>MAX(H92:H94)</f>
        <v>3.23</v>
      </c>
      <c r="I95" s="92"/>
      <c r="J95" s="32">
        <f>MAX(J92:J94)</f>
        <v>25.7</v>
      </c>
      <c r="K95" s="92"/>
      <c r="L95" s="94"/>
      <c r="M95" s="95"/>
      <c r="N95" s="96"/>
      <c r="O95" s="97"/>
    </row>
    <row r="96" spans="1:15" ht="14.4" customHeight="1" x14ac:dyDescent="0.3">
      <c r="A96" s="87">
        <v>22</v>
      </c>
      <c r="B96" s="90" t="s">
        <v>431</v>
      </c>
      <c r="C96" s="90" t="s">
        <v>432</v>
      </c>
      <c r="D96" s="91" t="s">
        <v>391</v>
      </c>
      <c r="E96" s="87">
        <v>86</v>
      </c>
      <c r="F96" s="87">
        <v>9.67</v>
      </c>
      <c r="G96" s="92">
        <f>IF(ISNA(VLOOKUP(F96,'[1]P-ti'!A$2:C$151,3,FALSE)),IF(ISNA(VLOOKUP(F96,'[1]P-ti'!A$2:C$151,3,TRUE)),0,VLOOKUP(F96,'[1]P-ti'!A$2:C$151,3,TRUE)-1),VLOOKUP(F96,'[1]P-ti'!A$2:C$151,3,FALSE))</f>
        <v>34</v>
      </c>
      <c r="H96" s="33">
        <v>0</v>
      </c>
      <c r="I96" s="92">
        <f>IF(ISNA(VLOOKUP(H99,'[1]P-ti'!E$2:I$151,3,TRUE)),0,VLOOKUP(H99,'[1]P-ti'!E$2:I$151,3,TRUE))</f>
        <v>4</v>
      </c>
      <c r="J96" s="33">
        <v>26.4</v>
      </c>
      <c r="K96" s="92">
        <f>IF(ISNA(VLOOKUP(J99,'[1]P-ti'!F$2:K$151,2,TRUE)),0,VLOOKUP(J99,'[1]P-ti'!F$2:K$151,2,TRUE))</f>
        <v>23</v>
      </c>
      <c r="L96" s="94" t="s">
        <v>700</v>
      </c>
      <c r="M96" s="95">
        <f>IF(ISNA(VLOOKUP(L96,'[1]P-ti'!B$2:C$151,2,FALSE)),IF(ISNA(VLOOKUP(L96,'[1]P-ti'!B$2:C$151,2,TRUE)),0,VLOOKUP(L96,'[1]P-ti'!B$2:C$151,2,TRUE)-1),VLOOKUP(L96,'[1]P-ti'!B$2:C$151,2,FALSE))</f>
        <v>9</v>
      </c>
      <c r="N96" s="96">
        <f>G96+I96+K96+M96</f>
        <v>70</v>
      </c>
      <c r="O96" s="97">
        <v>18</v>
      </c>
    </row>
    <row r="97" spans="1:15" ht="14.4" customHeight="1" x14ac:dyDescent="0.3">
      <c r="A97" s="87"/>
      <c r="B97" s="90"/>
      <c r="C97" s="90"/>
      <c r="D97" s="91"/>
      <c r="E97" s="87"/>
      <c r="F97" s="87"/>
      <c r="G97" s="92"/>
      <c r="H97" s="33">
        <v>3.26</v>
      </c>
      <c r="I97" s="92"/>
      <c r="J97" s="33"/>
      <c r="K97" s="92"/>
      <c r="L97" s="94"/>
      <c r="M97" s="95"/>
      <c r="N97" s="96"/>
      <c r="O97" s="97"/>
    </row>
    <row r="98" spans="1:15" ht="14.4" customHeight="1" x14ac:dyDescent="0.3">
      <c r="A98" s="87"/>
      <c r="B98" s="90"/>
      <c r="C98" s="90"/>
      <c r="D98" s="91"/>
      <c r="E98" s="87"/>
      <c r="F98" s="87"/>
      <c r="G98" s="92"/>
      <c r="H98" s="33">
        <v>0</v>
      </c>
      <c r="I98" s="92"/>
      <c r="J98" s="33"/>
      <c r="K98" s="92"/>
      <c r="L98" s="94"/>
      <c r="M98" s="95"/>
      <c r="N98" s="96"/>
      <c r="O98" s="97"/>
    </row>
    <row r="99" spans="1:15" ht="14.4" customHeight="1" x14ac:dyDescent="0.3">
      <c r="A99" s="87"/>
      <c r="B99" s="90"/>
      <c r="C99" s="90"/>
      <c r="D99" s="91"/>
      <c r="E99" s="87"/>
      <c r="F99" s="87"/>
      <c r="G99" s="92"/>
      <c r="H99" s="33">
        <f>MAX(H96:H98)</f>
        <v>3.26</v>
      </c>
      <c r="I99" s="92"/>
      <c r="J99" s="32">
        <f>MAX(J96:J98)</f>
        <v>26.4</v>
      </c>
      <c r="K99" s="92"/>
      <c r="L99" s="94"/>
      <c r="M99" s="95"/>
      <c r="N99" s="96"/>
      <c r="O99" s="97"/>
    </row>
    <row r="100" spans="1:15" ht="14.4" customHeight="1" x14ac:dyDescent="0.3">
      <c r="A100" s="87">
        <v>23</v>
      </c>
      <c r="B100" s="90" t="s">
        <v>374</v>
      </c>
      <c r="C100" s="90" t="s">
        <v>481</v>
      </c>
      <c r="D100" s="98" t="s">
        <v>470</v>
      </c>
      <c r="E100" s="87">
        <v>47</v>
      </c>
      <c r="F100" s="87">
        <v>11.2</v>
      </c>
      <c r="G100" s="92">
        <f>IF(ISNA(VLOOKUP(F100,'[1]P-ti'!A$2:C$151,3,FALSE)),IF(ISNA(VLOOKUP(F100,'[1]P-ti'!A$2:C$151,3,TRUE)),0,VLOOKUP(F100,'[1]P-ti'!A$2:C$151,3,TRUE)-1),VLOOKUP(F100,'[1]P-ti'!A$2:C$151,3,FALSE))</f>
        <v>7</v>
      </c>
      <c r="H100" s="33">
        <v>2.44</v>
      </c>
      <c r="I100" s="92">
        <f>IF(ISNA(VLOOKUP(H103,'[1]P-ti'!E$2:I$151,3,TRUE)),0,VLOOKUP(H103,'[1]P-ti'!E$2:I$151,3,TRUE))</f>
        <v>0</v>
      </c>
      <c r="J100" s="33">
        <v>19.7</v>
      </c>
      <c r="K100" s="92">
        <f>IF(ISNA(VLOOKUP(J103,'[1]P-ti'!F$2:K$151,2,TRUE)),0,VLOOKUP(J103,'[1]P-ti'!F$2:K$151,2,TRUE))</f>
        <v>14</v>
      </c>
      <c r="L100" s="94" t="s">
        <v>701</v>
      </c>
      <c r="M100" s="95">
        <f>IF(ISNA(VLOOKUP(L100,'[1]P-ti'!B$2:C$151,2,FALSE)),IF(ISNA(VLOOKUP(L100,'[1]P-ti'!B$2:C$151,2,TRUE)),0,VLOOKUP(L100,'[1]P-ti'!B$2:C$151,2,TRUE)-1),VLOOKUP(L100,'[1]P-ti'!B$2:C$151,2,FALSE))</f>
        <v>0</v>
      </c>
      <c r="N100" s="96">
        <f>G100+I100+K100+M100</f>
        <v>21</v>
      </c>
      <c r="O100" s="97">
        <v>27</v>
      </c>
    </row>
    <row r="101" spans="1:15" ht="14.4" customHeight="1" x14ac:dyDescent="0.3">
      <c r="A101" s="87"/>
      <c r="B101" s="90"/>
      <c r="C101" s="90"/>
      <c r="D101" s="98"/>
      <c r="E101" s="87"/>
      <c r="F101" s="87"/>
      <c r="G101" s="92"/>
      <c r="H101" s="33">
        <v>2.19</v>
      </c>
      <c r="I101" s="92"/>
      <c r="J101" s="33"/>
      <c r="K101" s="92"/>
      <c r="L101" s="94"/>
      <c r="M101" s="95"/>
      <c r="N101" s="96"/>
      <c r="O101" s="97"/>
    </row>
    <row r="102" spans="1:15" ht="14.4" customHeight="1" x14ac:dyDescent="0.3">
      <c r="A102" s="87"/>
      <c r="B102" s="90"/>
      <c r="C102" s="90"/>
      <c r="D102" s="98"/>
      <c r="E102" s="87"/>
      <c r="F102" s="87"/>
      <c r="G102" s="92"/>
      <c r="H102" s="33">
        <v>2.17</v>
      </c>
      <c r="I102" s="92"/>
      <c r="J102" s="33"/>
      <c r="K102" s="92"/>
      <c r="L102" s="94"/>
      <c r="M102" s="95"/>
      <c r="N102" s="96"/>
      <c r="O102" s="97"/>
    </row>
    <row r="103" spans="1:15" ht="14.4" customHeight="1" x14ac:dyDescent="0.3">
      <c r="A103" s="87"/>
      <c r="B103" s="90"/>
      <c r="C103" s="90"/>
      <c r="D103" s="98"/>
      <c r="E103" s="87"/>
      <c r="F103" s="87"/>
      <c r="G103" s="92"/>
      <c r="H103" s="33">
        <f>MAX(H100:H102)</f>
        <v>2.44</v>
      </c>
      <c r="I103" s="92"/>
      <c r="J103" s="32">
        <f>MAX(J100:J102)</f>
        <v>19.7</v>
      </c>
      <c r="K103" s="92"/>
      <c r="L103" s="94"/>
      <c r="M103" s="95"/>
      <c r="N103" s="96"/>
      <c r="O103" s="97"/>
    </row>
    <row r="104" spans="1:15" x14ac:dyDescent="0.3">
      <c r="A104" s="87">
        <v>24</v>
      </c>
      <c r="B104" s="90" t="s">
        <v>376</v>
      </c>
      <c r="C104" s="90" t="s">
        <v>509</v>
      </c>
      <c r="D104" s="91" t="s">
        <v>508</v>
      </c>
      <c r="E104" s="87">
        <v>71</v>
      </c>
      <c r="F104" s="87">
        <v>9.86</v>
      </c>
      <c r="G104" s="92">
        <f>IF(ISNA(VLOOKUP(F104,'[1]P-ti'!A$2:C$151,3,FALSE)),IF(ISNA(VLOOKUP(F104,'[1]P-ti'!A$2:C$151,3,TRUE)),0,VLOOKUP(F104,'[1]P-ti'!A$2:C$151,3,TRUE)-1),VLOOKUP(F104,'[1]P-ti'!A$2:C$151,3,FALSE))</f>
        <v>30</v>
      </c>
      <c r="H104" s="33">
        <v>3.48</v>
      </c>
      <c r="I104" s="92">
        <f>IF(ISNA(VLOOKUP(H107,'[1]P-ti'!E$2:I$151,3,TRUE)),0,VLOOKUP(H107,'[1]P-ti'!E$2:I$151,3,TRUE))</f>
        <v>11</v>
      </c>
      <c r="J104" s="33">
        <v>34.200000000000003</v>
      </c>
      <c r="K104" s="92">
        <f>IF(ISNA(VLOOKUP(J107,'[1]P-ti'!F$2:K$151,2,TRUE)),0,VLOOKUP(J107,'[1]P-ti'!F$2:K$151,2,TRUE))</f>
        <v>34</v>
      </c>
      <c r="L104" s="94" t="s">
        <v>702</v>
      </c>
      <c r="M104" s="95">
        <f>IF(ISNA(VLOOKUP(L104,'[1]P-ti'!B$2:C$151,2,FALSE)),IF(ISNA(VLOOKUP(L104,'[1]P-ti'!B$2:C$151,2,TRUE)),0,VLOOKUP(L104,'[1]P-ti'!B$2:C$151,2,TRUE)-1),VLOOKUP(L104,'[1]P-ti'!B$2:C$151,2,FALSE))</f>
        <v>6</v>
      </c>
      <c r="N104" s="96">
        <f>G104+I104+K104+M104</f>
        <v>81</v>
      </c>
      <c r="O104" s="97">
        <v>13</v>
      </c>
    </row>
    <row r="105" spans="1:15" x14ac:dyDescent="0.3">
      <c r="A105" s="87"/>
      <c r="B105" s="90"/>
      <c r="C105" s="90"/>
      <c r="D105" s="91"/>
      <c r="E105" s="87"/>
      <c r="F105" s="87"/>
      <c r="G105" s="92"/>
      <c r="H105" s="33">
        <v>3.47</v>
      </c>
      <c r="I105" s="92"/>
      <c r="J105" s="33"/>
      <c r="K105" s="92"/>
      <c r="L105" s="94"/>
      <c r="M105" s="95"/>
      <c r="N105" s="96"/>
      <c r="O105" s="97"/>
    </row>
    <row r="106" spans="1:15" x14ac:dyDescent="0.3">
      <c r="A106" s="87"/>
      <c r="B106" s="90"/>
      <c r="C106" s="90"/>
      <c r="D106" s="91"/>
      <c r="E106" s="87"/>
      <c r="F106" s="87"/>
      <c r="G106" s="92"/>
      <c r="H106" s="33">
        <v>3.36</v>
      </c>
      <c r="I106" s="92"/>
      <c r="J106" s="33"/>
      <c r="K106" s="92"/>
      <c r="L106" s="94"/>
      <c r="M106" s="95"/>
      <c r="N106" s="96"/>
      <c r="O106" s="97"/>
    </row>
    <row r="107" spans="1:15" x14ac:dyDescent="0.3">
      <c r="A107" s="87"/>
      <c r="B107" s="90"/>
      <c r="C107" s="90"/>
      <c r="D107" s="91"/>
      <c r="E107" s="87"/>
      <c r="F107" s="87"/>
      <c r="G107" s="92"/>
      <c r="H107" s="33">
        <f>MAX(H104:H106)</f>
        <v>3.48</v>
      </c>
      <c r="I107" s="92"/>
      <c r="J107" s="32">
        <f>MAX(J104:J106)</f>
        <v>34.200000000000003</v>
      </c>
      <c r="K107" s="92"/>
      <c r="L107" s="94"/>
      <c r="M107" s="95"/>
      <c r="N107" s="96"/>
      <c r="O107" s="97"/>
    </row>
    <row r="108" spans="1:15" x14ac:dyDescent="0.3">
      <c r="A108" s="87">
        <v>25</v>
      </c>
      <c r="B108" s="90" t="s">
        <v>554</v>
      </c>
      <c r="C108" s="90" t="s">
        <v>556</v>
      </c>
      <c r="D108" s="91" t="s">
        <v>545</v>
      </c>
      <c r="E108" s="87">
        <v>60</v>
      </c>
      <c r="F108" s="87">
        <v>9.5399999999999991</v>
      </c>
      <c r="G108" s="92">
        <f>IF(ISNA(VLOOKUP(F108,'[1]P-ti'!A$2:C$151,3,FALSE)),IF(ISNA(VLOOKUP(F108,'[1]P-ti'!A$2:C$151,3,TRUE)),0,VLOOKUP(F108,'[1]P-ti'!A$2:C$151,3,TRUE)-1),VLOOKUP(F108,'[1]P-ti'!A$2:C$151,3,FALSE))</f>
        <v>37</v>
      </c>
      <c r="H108" s="33">
        <v>3.36</v>
      </c>
      <c r="I108" s="92">
        <f>IF(ISNA(VLOOKUP(H111,'[1]P-ti'!E$2:I$151,3,TRUE)),0,VLOOKUP(H111,'[1]P-ti'!E$2:I$151,3,TRUE))</f>
        <v>7</v>
      </c>
      <c r="J108" s="33">
        <v>31.2</v>
      </c>
      <c r="K108" s="92">
        <f>IF(ISNA(VLOOKUP(J111,'[1]P-ti'!F$2:K$151,2,TRUE)),0,VLOOKUP(J111,'[1]P-ti'!F$2:K$151,2,TRUE))</f>
        <v>30</v>
      </c>
      <c r="L108" s="94" t="s">
        <v>703</v>
      </c>
      <c r="M108" s="95">
        <f>IF(ISNA(VLOOKUP(L108,'[1]P-ti'!B$2:C$151,2,FALSE)),IF(ISNA(VLOOKUP(L108,'[1]P-ti'!B$2:C$151,2,TRUE)),0,VLOOKUP(L108,'[1]P-ti'!B$2:C$151,2,TRUE)-1),VLOOKUP(L108,'[1]P-ti'!B$2:C$151,2,FALSE))</f>
        <v>2</v>
      </c>
      <c r="N108" s="96">
        <f>G108+I108+K108+M108</f>
        <v>76</v>
      </c>
      <c r="O108" s="97">
        <v>16</v>
      </c>
    </row>
    <row r="109" spans="1:15" x14ac:dyDescent="0.3">
      <c r="A109" s="87"/>
      <c r="B109" s="90"/>
      <c r="C109" s="90"/>
      <c r="D109" s="91"/>
      <c r="E109" s="87"/>
      <c r="F109" s="87"/>
      <c r="G109" s="92"/>
      <c r="H109" s="33">
        <v>3.26</v>
      </c>
      <c r="I109" s="92"/>
      <c r="J109" s="33"/>
      <c r="K109" s="92"/>
      <c r="L109" s="94"/>
      <c r="M109" s="95"/>
      <c r="N109" s="96"/>
      <c r="O109" s="97"/>
    </row>
    <row r="110" spans="1:15" x14ac:dyDescent="0.3">
      <c r="A110" s="87"/>
      <c r="B110" s="90"/>
      <c r="C110" s="90"/>
      <c r="D110" s="91"/>
      <c r="E110" s="87"/>
      <c r="F110" s="87"/>
      <c r="G110" s="92"/>
      <c r="H110" s="33">
        <v>3.06</v>
      </c>
      <c r="I110" s="92"/>
      <c r="J110" s="33"/>
      <c r="K110" s="92"/>
      <c r="L110" s="94"/>
      <c r="M110" s="95"/>
      <c r="N110" s="96"/>
      <c r="O110" s="97"/>
    </row>
    <row r="111" spans="1:15" x14ac:dyDescent="0.3">
      <c r="A111" s="87"/>
      <c r="B111" s="90"/>
      <c r="C111" s="90"/>
      <c r="D111" s="91"/>
      <c r="E111" s="87"/>
      <c r="F111" s="87"/>
      <c r="G111" s="92"/>
      <c r="H111" s="33">
        <f>MAX(H108:H110)</f>
        <v>3.36</v>
      </c>
      <c r="I111" s="92"/>
      <c r="J111" s="32">
        <f>MAX(J108:J110)</f>
        <v>31.2</v>
      </c>
      <c r="K111" s="92"/>
      <c r="L111" s="94"/>
      <c r="M111" s="95"/>
      <c r="N111" s="96"/>
      <c r="O111" s="97"/>
    </row>
    <row r="112" spans="1:15" x14ac:dyDescent="0.3">
      <c r="A112" s="87">
        <v>26</v>
      </c>
      <c r="B112" s="90" t="s">
        <v>564</v>
      </c>
      <c r="C112" s="90" t="s">
        <v>565</v>
      </c>
      <c r="D112" s="91" t="s">
        <v>508</v>
      </c>
      <c r="E112" s="87">
        <v>68</v>
      </c>
      <c r="F112" s="87">
        <v>10.76</v>
      </c>
      <c r="G112" s="92">
        <f>IF(ISNA(VLOOKUP(F112,'[1]P-ti'!A$2:C$151,3,FALSE)),IF(ISNA(VLOOKUP(F112,'[1]P-ti'!A$2:C$151,3,TRUE)),0,VLOOKUP(F112,'[1]P-ti'!A$2:C$151,3,TRUE)-1),VLOOKUP(F112,'[1]P-ti'!A$2:C$151,3,FALSE))</f>
        <v>13</v>
      </c>
      <c r="H112" s="33">
        <v>2.75</v>
      </c>
      <c r="I112" s="92">
        <f>IF(ISNA(VLOOKUP(H115,'[1]P-ti'!E$2:I$151,3,TRUE)),0,VLOOKUP(H115,'[1]P-ti'!E$2:I$151,3,TRUE))</f>
        <v>0</v>
      </c>
      <c r="J112" s="33">
        <v>20.100000000000001</v>
      </c>
      <c r="K112" s="92">
        <f>IF(ISNA(VLOOKUP(J115,'[1]P-ti'!F$2:K$151,2,TRUE)),0,VLOOKUP(J115,'[1]P-ti'!F$2:K$151,2,TRUE))</f>
        <v>14</v>
      </c>
      <c r="L112" s="94" t="s">
        <v>704</v>
      </c>
      <c r="M112" s="95">
        <f>IF(ISNA(VLOOKUP(L112,'[1]P-ti'!B$2:C$151,2,FALSE)),IF(ISNA(VLOOKUP(L112,'[1]P-ti'!B$2:C$151,2,TRUE)),0,VLOOKUP(L112,'[1]P-ti'!B$2:C$151,2,TRUE)-1),VLOOKUP(L112,'[1]P-ti'!B$2:C$151,2,FALSE))</f>
        <v>4</v>
      </c>
      <c r="N112" s="96">
        <f>G112+I112+K112+M112</f>
        <v>31</v>
      </c>
      <c r="O112" s="97">
        <v>26</v>
      </c>
    </row>
    <row r="113" spans="1:15" x14ac:dyDescent="0.3">
      <c r="A113" s="87"/>
      <c r="B113" s="90"/>
      <c r="C113" s="90"/>
      <c r="D113" s="91"/>
      <c r="E113" s="87"/>
      <c r="F113" s="87"/>
      <c r="G113" s="92"/>
      <c r="H113" s="33">
        <v>3.13</v>
      </c>
      <c r="I113" s="92"/>
      <c r="J113" s="33"/>
      <c r="K113" s="92"/>
      <c r="L113" s="94"/>
      <c r="M113" s="95"/>
      <c r="N113" s="96"/>
      <c r="O113" s="97"/>
    </row>
    <row r="114" spans="1:15" x14ac:dyDescent="0.3">
      <c r="A114" s="87"/>
      <c r="B114" s="90"/>
      <c r="C114" s="90"/>
      <c r="D114" s="91"/>
      <c r="E114" s="87"/>
      <c r="F114" s="87"/>
      <c r="G114" s="92"/>
      <c r="H114" s="33">
        <v>3.03</v>
      </c>
      <c r="I114" s="92"/>
      <c r="J114" s="33"/>
      <c r="K114" s="92"/>
      <c r="L114" s="94"/>
      <c r="M114" s="95"/>
      <c r="N114" s="96"/>
      <c r="O114" s="97"/>
    </row>
    <row r="115" spans="1:15" x14ac:dyDescent="0.3">
      <c r="A115" s="87"/>
      <c r="B115" s="90"/>
      <c r="C115" s="90"/>
      <c r="D115" s="91"/>
      <c r="E115" s="87"/>
      <c r="F115" s="87"/>
      <c r="G115" s="92"/>
      <c r="H115" s="33">
        <f>MAX(H112:H114)</f>
        <v>3.13</v>
      </c>
      <c r="I115" s="92"/>
      <c r="J115" s="32">
        <f>MAX(J112:J114)</f>
        <v>20.100000000000001</v>
      </c>
      <c r="K115" s="92"/>
      <c r="L115" s="94"/>
      <c r="M115" s="95"/>
      <c r="N115" s="96"/>
      <c r="O115" s="97"/>
    </row>
    <row r="116" spans="1:15" x14ac:dyDescent="0.3">
      <c r="A116" s="87">
        <v>27</v>
      </c>
      <c r="B116" s="90" t="s">
        <v>587</v>
      </c>
      <c r="C116" s="90" t="s">
        <v>588</v>
      </c>
      <c r="D116" s="91" t="s">
        <v>589</v>
      </c>
      <c r="E116" s="87">
        <v>39</v>
      </c>
      <c r="F116" s="87">
        <v>10.51</v>
      </c>
      <c r="G116" s="92">
        <f>IF(ISNA(VLOOKUP(F116,'[1]P-ti'!A$2:C$151,3,FALSE)),IF(ISNA(VLOOKUP(F116,'[1]P-ti'!A$2:C$151,3,TRUE)),0,VLOOKUP(F116,'[1]P-ti'!A$2:C$151,3,TRUE)-1),VLOOKUP(F116,'[1]P-ti'!A$2:C$151,3,FALSE))</f>
        <v>17</v>
      </c>
      <c r="H116" s="33">
        <v>2.94</v>
      </c>
      <c r="I116" s="92">
        <f>IF(ISNA(VLOOKUP(H119,'[1]P-ti'!E$2:I$151,3,TRUE)),0,VLOOKUP(H119,'[1]P-ti'!E$2:I$151,3,TRUE))</f>
        <v>0</v>
      </c>
      <c r="J116" s="33">
        <v>25.9</v>
      </c>
      <c r="K116" s="92">
        <f>IF(ISNA(VLOOKUP(J119,'[1]P-ti'!F$2:K$151,2,TRUE)),0,VLOOKUP(J119,'[1]P-ti'!F$2:K$151,2,TRUE))</f>
        <v>22</v>
      </c>
      <c r="L116" s="94" t="s">
        <v>705</v>
      </c>
      <c r="M116" s="95">
        <f>IF(ISNA(VLOOKUP(L116,'[1]P-ti'!B$2:C$151,2,FALSE)),IF(ISNA(VLOOKUP(L116,'[1]P-ti'!B$2:C$151,2,TRUE)),0,VLOOKUP(L116,'[1]P-ti'!B$2:C$151,2,TRUE)-1),VLOOKUP(L116,'[1]P-ti'!B$2:C$151,2,FALSE))</f>
        <v>0</v>
      </c>
      <c r="N116" s="96">
        <f>G116+I116+K116+M116</f>
        <v>39</v>
      </c>
      <c r="O116" s="97">
        <v>24</v>
      </c>
    </row>
    <row r="117" spans="1:15" x14ac:dyDescent="0.3">
      <c r="A117" s="87"/>
      <c r="B117" s="90"/>
      <c r="C117" s="90"/>
      <c r="D117" s="91"/>
      <c r="E117" s="87"/>
      <c r="F117" s="87"/>
      <c r="G117" s="92"/>
      <c r="H117" s="33">
        <v>3.11</v>
      </c>
      <c r="I117" s="92"/>
      <c r="J117" s="33"/>
      <c r="K117" s="92"/>
      <c r="L117" s="94"/>
      <c r="M117" s="95"/>
      <c r="N117" s="96"/>
      <c r="O117" s="97"/>
    </row>
    <row r="118" spans="1:15" x14ac:dyDescent="0.3">
      <c r="A118" s="87"/>
      <c r="B118" s="90"/>
      <c r="C118" s="90"/>
      <c r="D118" s="91"/>
      <c r="E118" s="87"/>
      <c r="F118" s="87"/>
      <c r="G118" s="92"/>
      <c r="H118" s="33">
        <v>3.04</v>
      </c>
      <c r="I118" s="92"/>
      <c r="J118" s="33"/>
      <c r="K118" s="92"/>
      <c r="L118" s="94"/>
      <c r="M118" s="95"/>
      <c r="N118" s="96"/>
      <c r="O118" s="97"/>
    </row>
    <row r="119" spans="1:15" x14ac:dyDescent="0.3">
      <c r="A119" s="87"/>
      <c r="B119" s="90"/>
      <c r="C119" s="90"/>
      <c r="D119" s="91"/>
      <c r="E119" s="87"/>
      <c r="F119" s="87"/>
      <c r="G119" s="92"/>
      <c r="H119" s="33">
        <f>MAX(H116:H118)</f>
        <v>3.11</v>
      </c>
      <c r="I119" s="92"/>
      <c r="J119" s="32">
        <f>MAX(J116:J118)</f>
        <v>25.9</v>
      </c>
      <c r="K119" s="92"/>
      <c r="L119" s="94"/>
      <c r="M119" s="95"/>
      <c r="N119" s="96"/>
      <c r="O119" s="97"/>
    </row>
    <row r="120" spans="1:15" x14ac:dyDescent="0.3">
      <c r="A120" s="87">
        <v>28</v>
      </c>
      <c r="B120" s="90" t="s">
        <v>590</v>
      </c>
      <c r="C120" s="90" t="s">
        <v>591</v>
      </c>
      <c r="D120" s="91" t="s">
        <v>589</v>
      </c>
      <c r="E120" s="87">
        <v>38</v>
      </c>
      <c r="F120" s="87">
        <v>9.8000000000000007</v>
      </c>
      <c r="G120" s="92">
        <f>IF(ISNA(VLOOKUP(F120,'[1]P-ti'!A$2:C$151,3,FALSE)),IF(ISNA(VLOOKUP(F120,'[1]P-ti'!A$2:C$151,3,TRUE)),0,VLOOKUP(F120,'[1]P-ti'!A$2:C$151,3,TRUE)-1),VLOOKUP(F120,'[1]P-ti'!A$2:C$151,3,FALSE))</f>
        <v>31</v>
      </c>
      <c r="H120" s="33">
        <v>2.91</v>
      </c>
      <c r="I120" s="92">
        <f>IF(ISNA(VLOOKUP(H123,'[1]P-ti'!E$2:I$151,3,TRUE)),0,VLOOKUP(H123,'[1]P-ti'!E$2:I$151,3,TRUE))</f>
        <v>10</v>
      </c>
      <c r="J120" s="33">
        <v>27.2</v>
      </c>
      <c r="K120" s="92">
        <f>IF(ISNA(VLOOKUP(J123,'[1]P-ti'!F$2:K$151,2,TRUE)),0,VLOOKUP(J123,'[1]P-ti'!F$2:K$151,2,TRUE))</f>
        <v>24</v>
      </c>
      <c r="L120" s="94" t="s">
        <v>706</v>
      </c>
      <c r="M120" s="95">
        <f>IF(ISNA(VLOOKUP(L120,'[1]P-ti'!B$2:C$151,2,FALSE)),IF(ISNA(VLOOKUP(L120,'[1]P-ti'!B$2:C$151,2,TRUE)),0,VLOOKUP(L120,'[1]P-ti'!B$2:C$151,2,TRUE)-1),VLOOKUP(L120,'[1]P-ti'!B$2:C$151,2,FALSE))</f>
        <v>0</v>
      </c>
      <c r="N120" s="96">
        <f>G120+I120+K120+M120</f>
        <v>65</v>
      </c>
      <c r="O120" s="97">
        <v>19</v>
      </c>
    </row>
    <row r="121" spans="1:15" x14ac:dyDescent="0.3">
      <c r="A121" s="87"/>
      <c r="B121" s="90"/>
      <c r="C121" s="90"/>
      <c r="D121" s="91"/>
      <c r="E121" s="87"/>
      <c r="F121" s="87"/>
      <c r="G121" s="92"/>
      <c r="H121" s="33">
        <v>3.31</v>
      </c>
      <c r="I121" s="92"/>
      <c r="J121" s="33"/>
      <c r="K121" s="92"/>
      <c r="L121" s="94"/>
      <c r="M121" s="95"/>
      <c r="N121" s="96"/>
      <c r="O121" s="97"/>
    </row>
    <row r="122" spans="1:15" x14ac:dyDescent="0.3">
      <c r="A122" s="87"/>
      <c r="B122" s="90"/>
      <c r="C122" s="90"/>
      <c r="D122" s="91"/>
      <c r="E122" s="87"/>
      <c r="F122" s="87"/>
      <c r="G122" s="92"/>
      <c r="H122" s="33">
        <v>3.43</v>
      </c>
      <c r="I122" s="92"/>
      <c r="J122" s="33"/>
      <c r="K122" s="92"/>
      <c r="L122" s="94"/>
      <c r="M122" s="95"/>
      <c r="N122" s="96"/>
      <c r="O122" s="97"/>
    </row>
    <row r="123" spans="1:15" x14ac:dyDescent="0.3">
      <c r="A123" s="87"/>
      <c r="B123" s="90"/>
      <c r="C123" s="90"/>
      <c r="D123" s="91"/>
      <c r="E123" s="87"/>
      <c r="F123" s="87"/>
      <c r="G123" s="92"/>
      <c r="H123" s="33">
        <f>MAX(H120:H122)</f>
        <v>3.43</v>
      </c>
      <c r="I123" s="92"/>
      <c r="J123" s="32">
        <f>MAX(J120:J122)</f>
        <v>27.2</v>
      </c>
      <c r="K123" s="92"/>
      <c r="L123" s="94"/>
      <c r="M123" s="95"/>
      <c r="N123" s="96"/>
      <c r="O123" s="97"/>
    </row>
    <row r="124" spans="1:15" ht="14.4" customHeight="1" x14ac:dyDescent="0.3">
      <c r="A124" s="87">
        <v>29</v>
      </c>
      <c r="B124" s="90" t="s">
        <v>630</v>
      </c>
      <c r="C124" s="90" t="s">
        <v>631</v>
      </c>
      <c r="D124" s="91" t="s">
        <v>515</v>
      </c>
      <c r="E124" s="87">
        <v>45</v>
      </c>
      <c r="F124" s="87">
        <v>9.39</v>
      </c>
      <c r="G124" s="92">
        <f>IF(ISNA(VLOOKUP(F124,'[1]P-ti'!A$2:C$151,3,FALSE)),IF(ISNA(VLOOKUP(F124,'[1]P-ti'!A$2:C$151,3,TRUE)),0,VLOOKUP(F124,'[1]P-ti'!A$2:C$151,3,TRUE)-1),VLOOKUP(F124,'[1]P-ti'!A$2:C$151,3,FALSE))</f>
        <v>41</v>
      </c>
      <c r="H124" s="33">
        <v>0</v>
      </c>
      <c r="I124" s="92">
        <f>IF(ISNA(VLOOKUP(H127,'[1]P-ti'!E$2:I$151,3,TRUE)),0,VLOOKUP(H127,'[1]P-ti'!E$2:I$151,3,TRUE))</f>
        <v>7</v>
      </c>
      <c r="J124" s="33">
        <v>45.5</v>
      </c>
      <c r="K124" s="92">
        <f>IF(ISNA(VLOOKUP(J127,'[1]P-ti'!F$2:K$151,2,TRUE)),0,VLOOKUP(J127,'[1]P-ti'!F$2:K$151,2,TRUE))</f>
        <v>50</v>
      </c>
      <c r="L124" s="94" t="s">
        <v>710</v>
      </c>
      <c r="M124" s="95">
        <f>IF(ISNA(VLOOKUP(L124,'[1]P-ti'!B$2:C$151,2,FALSE)),IF(ISNA(VLOOKUP(L124,'[1]P-ti'!B$2:C$151,2,TRUE)),0,VLOOKUP(L124,'[1]P-ti'!B$2:C$151,2,TRUE)-1),VLOOKUP(L124,'[1]P-ti'!B$2:C$151,2,FALSE))</f>
        <v>14</v>
      </c>
      <c r="N124" s="96">
        <f>G124+I124+K124+M124</f>
        <v>112</v>
      </c>
      <c r="O124" s="97">
        <v>4</v>
      </c>
    </row>
    <row r="125" spans="1:15" ht="14.4" customHeight="1" x14ac:dyDescent="0.3">
      <c r="A125" s="87"/>
      <c r="B125" s="90"/>
      <c r="C125" s="90"/>
      <c r="D125" s="91"/>
      <c r="E125" s="87"/>
      <c r="F125" s="87"/>
      <c r="G125" s="92"/>
      <c r="H125" s="33">
        <v>3.25</v>
      </c>
      <c r="I125" s="92"/>
      <c r="J125" s="33"/>
      <c r="K125" s="92"/>
      <c r="L125" s="94"/>
      <c r="M125" s="95"/>
      <c r="N125" s="96"/>
      <c r="O125" s="97"/>
    </row>
    <row r="126" spans="1:15" ht="14.4" customHeight="1" x14ac:dyDescent="0.3">
      <c r="A126" s="87"/>
      <c r="B126" s="90"/>
      <c r="C126" s="90"/>
      <c r="D126" s="91"/>
      <c r="E126" s="87"/>
      <c r="F126" s="87"/>
      <c r="G126" s="92"/>
      <c r="H126" s="33">
        <v>3.34</v>
      </c>
      <c r="I126" s="92"/>
      <c r="J126" s="33"/>
      <c r="K126" s="92"/>
      <c r="L126" s="94"/>
      <c r="M126" s="95"/>
      <c r="N126" s="96"/>
      <c r="O126" s="97"/>
    </row>
    <row r="127" spans="1:15" ht="14.4" customHeight="1" x14ac:dyDescent="0.3">
      <c r="A127" s="87"/>
      <c r="B127" s="90"/>
      <c r="C127" s="90"/>
      <c r="D127" s="91"/>
      <c r="E127" s="87"/>
      <c r="F127" s="87"/>
      <c r="G127" s="92"/>
      <c r="H127" s="33">
        <f>MAX(H124:H126)</f>
        <v>3.34</v>
      </c>
      <c r="I127" s="92"/>
      <c r="J127" s="32">
        <f>MAX(J124:J126)</f>
        <v>45.5</v>
      </c>
      <c r="K127" s="92"/>
      <c r="L127" s="94"/>
      <c r="M127" s="95"/>
      <c r="N127" s="96"/>
      <c r="O127" s="97"/>
    </row>
    <row r="128" spans="1:15" x14ac:dyDescent="0.3">
      <c r="A128" s="87">
        <v>30</v>
      </c>
      <c r="B128" s="90" t="s">
        <v>374</v>
      </c>
      <c r="C128" s="90" t="s">
        <v>511</v>
      </c>
      <c r="D128" s="91" t="s">
        <v>545</v>
      </c>
      <c r="E128" s="87">
        <v>63</v>
      </c>
      <c r="F128" s="87">
        <v>8.76</v>
      </c>
      <c r="G128" s="92">
        <f>IF(ISNA(VLOOKUP(F128,'[1]P-ti'!A$2:C$151,3,FALSE)),IF(ISNA(VLOOKUP(F128,'[1]P-ti'!A$2:C$151,3,TRUE)),0,VLOOKUP(F128,'[1]P-ti'!A$2:C$151,3,TRUE)-1),VLOOKUP(F128,'[1]P-ti'!A$2:C$151,3,FALSE))</f>
        <v>59</v>
      </c>
      <c r="H128" s="33">
        <v>4.1500000000000004</v>
      </c>
      <c r="I128" s="92">
        <f>IF(ISNA(VLOOKUP(H131,'[1]P-ti'!E$2:I$151,3,TRUE)),0,VLOOKUP(H131,'[1]P-ti'!E$2:I$151,3,TRUE))</f>
        <v>34</v>
      </c>
      <c r="J128" s="33">
        <v>34.6</v>
      </c>
      <c r="K128" s="92">
        <f>IF(ISNA(VLOOKUP(J131,'[1]P-ti'!F$2:K$151,2,TRUE)),0,VLOOKUP(J131,'[1]P-ti'!F$2:K$151,2,TRUE))</f>
        <v>34</v>
      </c>
      <c r="L128" s="94" t="s">
        <v>709</v>
      </c>
      <c r="M128" s="95">
        <f>IF(ISNA(VLOOKUP(L128,'[1]P-ti'!B$2:C$151,2,FALSE)),IF(ISNA(VLOOKUP(L128,'[1]P-ti'!B$2:C$151,2,TRUE)),0,VLOOKUP(L128,'[1]P-ti'!B$2:C$151,2,TRUE)-1),VLOOKUP(L128,'[1]P-ti'!B$2:C$151,2,FALSE))</f>
        <v>5</v>
      </c>
      <c r="N128" s="96">
        <f>G128+I128+K128+M128</f>
        <v>132</v>
      </c>
      <c r="O128" s="99">
        <v>2</v>
      </c>
    </row>
    <row r="129" spans="1:15" x14ac:dyDescent="0.3">
      <c r="A129" s="87"/>
      <c r="B129" s="90"/>
      <c r="C129" s="90"/>
      <c r="D129" s="91"/>
      <c r="E129" s="87"/>
      <c r="F129" s="87"/>
      <c r="G129" s="92"/>
      <c r="H129" s="33">
        <v>3.52</v>
      </c>
      <c r="I129" s="92"/>
      <c r="J129" s="33"/>
      <c r="K129" s="92"/>
      <c r="L129" s="94"/>
      <c r="M129" s="95"/>
      <c r="N129" s="96"/>
      <c r="O129" s="99"/>
    </row>
    <row r="130" spans="1:15" x14ac:dyDescent="0.3">
      <c r="A130" s="87"/>
      <c r="B130" s="90"/>
      <c r="C130" s="90"/>
      <c r="D130" s="91"/>
      <c r="E130" s="87"/>
      <c r="F130" s="87"/>
      <c r="G130" s="92"/>
      <c r="H130" s="33">
        <v>3.31</v>
      </c>
      <c r="I130" s="92"/>
      <c r="J130" s="33"/>
      <c r="K130" s="92"/>
      <c r="L130" s="94"/>
      <c r="M130" s="95"/>
      <c r="N130" s="96"/>
      <c r="O130" s="99"/>
    </row>
    <row r="131" spans="1:15" x14ac:dyDescent="0.3">
      <c r="A131" s="87"/>
      <c r="B131" s="90"/>
      <c r="C131" s="90"/>
      <c r="D131" s="91"/>
      <c r="E131" s="87"/>
      <c r="F131" s="87"/>
      <c r="G131" s="92"/>
      <c r="H131" s="33">
        <f>MAX(H128:H130)</f>
        <v>4.1500000000000004</v>
      </c>
      <c r="I131" s="92"/>
      <c r="J131" s="32">
        <f>MAX(J128:J130)</f>
        <v>34.6</v>
      </c>
      <c r="K131" s="92"/>
      <c r="L131" s="94"/>
      <c r="M131" s="95"/>
      <c r="N131" s="96"/>
      <c r="O131" s="99"/>
    </row>
    <row r="132" spans="1:15" x14ac:dyDescent="0.3">
      <c r="A132" s="87"/>
      <c r="B132" s="134"/>
      <c r="C132" s="134"/>
      <c r="D132" s="169"/>
      <c r="E132" s="170"/>
      <c r="F132" s="87"/>
      <c r="G132" s="92">
        <f>IF(ISNA(VLOOKUP(F132,'[1]P-ti'!A$2:C$151,3,FALSE)),IF(ISNA(VLOOKUP(F132,'[1]P-ti'!A$2:C$151,3,TRUE)),0,VLOOKUP(F132,'[1]P-ti'!A$2:C$151,3,TRUE)-1),VLOOKUP(F132,'[1]P-ti'!A$2:C$151,3,FALSE))</f>
        <v>0</v>
      </c>
      <c r="H132" s="33"/>
      <c r="I132" s="92">
        <f>IF(ISNA(VLOOKUP(H135,'[1]P-ti'!E$2:I$151,3,TRUE)),0,VLOOKUP(H135,'[1]P-ti'!E$2:I$151,3,TRUE))</f>
        <v>0</v>
      </c>
      <c r="J132" s="33"/>
      <c r="K132" s="92">
        <f>IF(ISNA(VLOOKUP(J135,'[1]P-ti'!F$2:K$151,2,TRUE)),0,VLOOKUP(J135,'[1]P-ti'!F$2:K$151,2,TRUE))</f>
        <v>0</v>
      </c>
      <c r="L132" s="94"/>
      <c r="M132" s="95">
        <f>IF(ISNA(VLOOKUP(L132,'[1]P-ti'!B$2:C$151,2,FALSE)),IF(ISNA(VLOOKUP(L132,'[1]P-ti'!B$2:C$151,2,TRUE)),0,VLOOKUP(L132,'[1]P-ti'!B$2:C$151,2,TRUE)-1),VLOOKUP(L132,'[1]P-ti'!B$2:C$151,2,FALSE))</f>
        <v>0</v>
      </c>
      <c r="N132" s="96">
        <f>G132+I132+K132+M132</f>
        <v>0</v>
      </c>
      <c r="O132" s="97"/>
    </row>
    <row r="133" spans="1:15" x14ac:dyDescent="0.3">
      <c r="A133" s="87"/>
      <c r="B133" s="134"/>
      <c r="C133" s="134"/>
      <c r="D133" s="169"/>
      <c r="E133" s="170"/>
      <c r="F133" s="87"/>
      <c r="G133" s="92"/>
      <c r="H133" s="33"/>
      <c r="I133" s="92"/>
      <c r="J133" s="33"/>
      <c r="K133" s="92"/>
      <c r="L133" s="94"/>
      <c r="M133" s="95"/>
      <c r="N133" s="96"/>
      <c r="O133" s="97"/>
    </row>
    <row r="134" spans="1:15" x14ac:dyDescent="0.3">
      <c r="A134" s="87"/>
      <c r="B134" s="134"/>
      <c r="C134" s="134"/>
      <c r="D134" s="169"/>
      <c r="E134" s="170"/>
      <c r="F134" s="87"/>
      <c r="G134" s="92"/>
      <c r="H134" s="33"/>
      <c r="I134" s="92"/>
      <c r="J134" s="33"/>
      <c r="K134" s="92"/>
      <c r="L134" s="94"/>
      <c r="M134" s="95"/>
      <c r="N134" s="96"/>
      <c r="O134" s="97"/>
    </row>
    <row r="135" spans="1:15" x14ac:dyDescent="0.3">
      <c r="A135" s="87"/>
      <c r="B135" s="134"/>
      <c r="C135" s="134"/>
      <c r="D135" s="169"/>
      <c r="E135" s="170"/>
      <c r="F135" s="87"/>
      <c r="G135" s="92"/>
      <c r="H135" s="33">
        <f>MAX(H132:H134)</f>
        <v>0</v>
      </c>
      <c r="I135" s="92"/>
      <c r="J135" s="32">
        <f>MAX(J132:J134)</f>
        <v>0</v>
      </c>
      <c r="K135" s="92"/>
      <c r="L135" s="94"/>
      <c r="M135" s="95"/>
      <c r="N135" s="96"/>
      <c r="O135" s="97"/>
    </row>
    <row r="136" spans="1:15" x14ac:dyDescent="0.3">
      <c r="A136" s="87"/>
      <c r="B136" s="90"/>
      <c r="C136" s="90"/>
      <c r="D136" s="91"/>
      <c r="E136" s="87"/>
      <c r="F136" s="87"/>
      <c r="G136" s="92">
        <f>IF(ISNA(VLOOKUP(F136,'[1]P-ti'!A$2:C$151,3,FALSE)),IF(ISNA(VLOOKUP(F136,'[1]P-ti'!A$2:C$151,3,TRUE)),0,VLOOKUP(F136,'[1]P-ti'!A$2:C$151,3,TRUE)-1),VLOOKUP(F136,'[1]P-ti'!A$2:C$151,3,FALSE))</f>
        <v>0</v>
      </c>
      <c r="H136" s="33"/>
      <c r="I136" s="92">
        <f>IF(ISNA(VLOOKUP(H139,'[1]P-ti'!E$2:I$151,3,TRUE)),0,VLOOKUP(H139,'[1]P-ti'!E$2:I$151,3,TRUE))</f>
        <v>0</v>
      </c>
      <c r="J136" s="33"/>
      <c r="K136" s="92">
        <f>IF(ISNA(VLOOKUP(J139,'[1]P-ti'!F$2:K$151,2,TRUE)),0,VLOOKUP(J139,'[1]P-ti'!F$2:K$151,2,TRUE))</f>
        <v>0</v>
      </c>
      <c r="L136" s="94"/>
      <c r="M136" s="95">
        <f>IF(ISNA(VLOOKUP(L136,'[1]P-ti'!B$2:C$151,2,FALSE)),IF(ISNA(VLOOKUP(L136,'[1]P-ti'!B$2:C$151,2,TRUE)),0,VLOOKUP(L136,'[1]P-ti'!B$2:C$151,2,TRUE)-1),VLOOKUP(L136,'[1]P-ti'!B$2:C$151,2,FALSE))</f>
        <v>0</v>
      </c>
      <c r="N136" s="96">
        <f>G136+I136+K136+M136</f>
        <v>0</v>
      </c>
      <c r="O136" s="97"/>
    </row>
    <row r="137" spans="1:15" x14ac:dyDescent="0.3">
      <c r="A137" s="87"/>
      <c r="B137" s="90"/>
      <c r="C137" s="90"/>
      <c r="D137" s="91"/>
      <c r="E137" s="87"/>
      <c r="F137" s="87"/>
      <c r="G137" s="92"/>
      <c r="H137" s="33"/>
      <c r="I137" s="92"/>
      <c r="J137" s="33"/>
      <c r="K137" s="92"/>
      <c r="L137" s="94"/>
      <c r="M137" s="95"/>
      <c r="N137" s="96"/>
      <c r="O137" s="97"/>
    </row>
    <row r="138" spans="1:15" x14ac:dyDescent="0.3">
      <c r="A138" s="87"/>
      <c r="B138" s="90"/>
      <c r="C138" s="90"/>
      <c r="D138" s="91"/>
      <c r="E138" s="87"/>
      <c r="F138" s="87"/>
      <c r="G138" s="92"/>
      <c r="H138" s="33"/>
      <c r="I138" s="92"/>
      <c r="J138" s="33"/>
      <c r="K138" s="92"/>
      <c r="L138" s="94"/>
      <c r="M138" s="95"/>
      <c r="N138" s="96"/>
      <c r="O138" s="97"/>
    </row>
    <row r="139" spans="1:15" x14ac:dyDescent="0.3">
      <c r="A139" s="87"/>
      <c r="B139" s="90"/>
      <c r="C139" s="90"/>
      <c r="D139" s="91"/>
      <c r="E139" s="87"/>
      <c r="F139" s="87"/>
      <c r="G139" s="92"/>
      <c r="H139" s="33">
        <f>MAX(H136:H138)</f>
        <v>0</v>
      </c>
      <c r="I139" s="92"/>
      <c r="J139" s="32">
        <f>MAX(J136:J138)</f>
        <v>0</v>
      </c>
      <c r="K139" s="92"/>
      <c r="L139" s="94"/>
      <c r="M139" s="95"/>
      <c r="N139" s="96"/>
      <c r="O139" s="97"/>
    </row>
  </sheetData>
  <mergeCells count="432">
    <mergeCell ref="O116:O119"/>
    <mergeCell ref="O120:O123"/>
    <mergeCell ref="O124:O127"/>
    <mergeCell ref="O128:O131"/>
    <mergeCell ref="O132:O135"/>
    <mergeCell ref="O136:O139"/>
    <mergeCell ref="O80:O83"/>
    <mergeCell ref="O84:O87"/>
    <mergeCell ref="O88:O91"/>
    <mergeCell ref="O92:O95"/>
    <mergeCell ref="O96:O99"/>
    <mergeCell ref="O100:O103"/>
    <mergeCell ref="O104:O107"/>
    <mergeCell ref="O108:O111"/>
    <mergeCell ref="O112:O115"/>
    <mergeCell ref="O44:O47"/>
    <mergeCell ref="O48:O51"/>
    <mergeCell ref="O52:O55"/>
    <mergeCell ref="O56:O59"/>
    <mergeCell ref="O60:O63"/>
    <mergeCell ref="O64:O67"/>
    <mergeCell ref="O68:O71"/>
    <mergeCell ref="O72:O75"/>
    <mergeCell ref="O76:O79"/>
    <mergeCell ref="M12:M15"/>
    <mergeCell ref="N12:N15"/>
    <mergeCell ref="N10:N11"/>
    <mergeCell ref="G20:G23"/>
    <mergeCell ref="I20:I23"/>
    <mergeCell ref="K20:K23"/>
    <mergeCell ref="L20:L23"/>
    <mergeCell ref="M20:M23"/>
    <mergeCell ref="N20:N23"/>
    <mergeCell ref="K12:K15"/>
    <mergeCell ref="L16:L19"/>
    <mergeCell ref="M16:M19"/>
    <mergeCell ref="N16:N19"/>
    <mergeCell ref="O10:O11"/>
    <mergeCell ref="O12:O15"/>
    <mergeCell ref="O16:O19"/>
    <mergeCell ref="O20:O23"/>
    <mergeCell ref="O24:O27"/>
    <mergeCell ref="O28:O31"/>
    <mergeCell ref="O32:O35"/>
    <mergeCell ref="O36:O39"/>
    <mergeCell ref="O40:O43"/>
    <mergeCell ref="A16:A19"/>
    <mergeCell ref="B16:B19"/>
    <mergeCell ref="C16:C19"/>
    <mergeCell ref="D16:D19"/>
    <mergeCell ref="E16:E19"/>
    <mergeCell ref="F16:F19"/>
    <mergeCell ref="G16:G19"/>
    <mergeCell ref="I16:I19"/>
    <mergeCell ref="K16:K19"/>
    <mergeCell ref="L136:L139"/>
    <mergeCell ref="M136:M139"/>
    <mergeCell ref="N136:N139"/>
    <mergeCell ref="A136:A139"/>
    <mergeCell ref="B136:B139"/>
    <mergeCell ref="C136:C139"/>
    <mergeCell ref="D136:D139"/>
    <mergeCell ref="E136:E139"/>
    <mergeCell ref="F136:F139"/>
    <mergeCell ref="G136:G139"/>
    <mergeCell ref="I136:I139"/>
    <mergeCell ref="K136:K139"/>
    <mergeCell ref="L128:L131"/>
    <mergeCell ref="M128:M131"/>
    <mergeCell ref="N128:N131"/>
    <mergeCell ref="A132:A135"/>
    <mergeCell ref="B132:B135"/>
    <mergeCell ref="C132:C135"/>
    <mergeCell ref="D132:D135"/>
    <mergeCell ref="E132:E135"/>
    <mergeCell ref="F132:F135"/>
    <mergeCell ref="G132:G135"/>
    <mergeCell ref="I132:I135"/>
    <mergeCell ref="K132:K135"/>
    <mergeCell ref="L132:L135"/>
    <mergeCell ref="M132:M135"/>
    <mergeCell ref="N132:N135"/>
    <mergeCell ref="A128:A131"/>
    <mergeCell ref="B128:B131"/>
    <mergeCell ref="C128:C131"/>
    <mergeCell ref="D128:D131"/>
    <mergeCell ref="E128:E131"/>
    <mergeCell ref="F128:F131"/>
    <mergeCell ref="G128:G131"/>
    <mergeCell ref="I128:I131"/>
    <mergeCell ref="K128:K131"/>
    <mergeCell ref="L120:L123"/>
    <mergeCell ref="M120:M123"/>
    <mergeCell ref="N120:N123"/>
    <mergeCell ref="A124:A127"/>
    <mergeCell ref="B124:B127"/>
    <mergeCell ref="C124:C127"/>
    <mergeCell ref="D124:D127"/>
    <mergeCell ref="E124:E127"/>
    <mergeCell ref="F124:F127"/>
    <mergeCell ref="G124:G127"/>
    <mergeCell ref="I124:I127"/>
    <mergeCell ref="K124:K127"/>
    <mergeCell ref="L124:L127"/>
    <mergeCell ref="M124:M127"/>
    <mergeCell ref="N124:N127"/>
    <mergeCell ref="A120:A123"/>
    <mergeCell ref="B120:B123"/>
    <mergeCell ref="C120:C123"/>
    <mergeCell ref="D120:D123"/>
    <mergeCell ref="E120:E123"/>
    <mergeCell ref="F120:F123"/>
    <mergeCell ref="G120:G123"/>
    <mergeCell ref="I120:I123"/>
    <mergeCell ref="K120:K123"/>
    <mergeCell ref="L112:L115"/>
    <mergeCell ref="M112:M115"/>
    <mergeCell ref="N112:N115"/>
    <mergeCell ref="A116:A119"/>
    <mergeCell ref="B116:B119"/>
    <mergeCell ref="C116:C119"/>
    <mergeCell ref="D116:D119"/>
    <mergeCell ref="E116:E119"/>
    <mergeCell ref="F116:F119"/>
    <mergeCell ref="G116:G119"/>
    <mergeCell ref="I116:I119"/>
    <mergeCell ref="K116:K119"/>
    <mergeCell ref="L116:L119"/>
    <mergeCell ref="M116:M119"/>
    <mergeCell ref="N116:N119"/>
    <mergeCell ref="A112:A115"/>
    <mergeCell ref="B112:B115"/>
    <mergeCell ref="C112:C115"/>
    <mergeCell ref="D112:D115"/>
    <mergeCell ref="E112:E115"/>
    <mergeCell ref="F112:F115"/>
    <mergeCell ref="G112:G115"/>
    <mergeCell ref="I112:I115"/>
    <mergeCell ref="K112:K115"/>
    <mergeCell ref="A6:B6"/>
    <mergeCell ref="E8:J8"/>
    <mergeCell ref="B9:C9"/>
    <mergeCell ref="A12:A15"/>
    <mergeCell ref="B12:B15"/>
    <mergeCell ref="C12:C15"/>
    <mergeCell ref="D12:D15"/>
    <mergeCell ref="E12:E15"/>
    <mergeCell ref="F12:F15"/>
    <mergeCell ref="A10:A11"/>
    <mergeCell ref="B10:B11"/>
    <mergeCell ref="C10:C11"/>
    <mergeCell ref="D10:D11"/>
    <mergeCell ref="E10:E11"/>
    <mergeCell ref="F10:G10"/>
    <mergeCell ref="G12:G15"/>
    <mergeCell ref="I12:I15"/>
    <mergeCell ref="B7:L7"/>
    <mergeCell ref="L12:L15"/>
    <mergeCell ref="A5:D5"/>
    <mergeCell ref="H10:I10"/>
    <mergeCell ref="J10:K10"/>
    <mergeCell ref="L10:M10"/>
    <mergeCell ref="A20:A23"/>
    <mergeCell ref="B92:B95"/>
    <mergeCell ref="C92:C95"/>
    <mergeCell ref="D92:D95"/>
    <mergeCell ref="E92:E95"/>
    <mergeCell ref="F20:F23"/>
    <mergeCell ref="B20:B23"/>
    <mergeCell ref="C20:C23"/>
    <mergeCell ref="D20:D23"/>
    <mergeCell ref="E20:E23"/>
    <mergeCell ref="F52:F55"/>
    <mergeCell ref="B44:B47"/>
    <mergeCell ref="C44:C47"/>
    <mergeCell ref="D44:D47"/>
    <mergeCell ref="A40:A43"/>
    <mergeCell ref="B40:B43"/>
    <mergeCell ref="C40:C43"/>
    <mergeCell ref="D40:D43"/>
    <mergeCell ref="E40:E43"/>
    <mergeCell ref="F40:F43"/>
    <mergeCell ref="G28:G31"/>
    <mergeCell ref="I28:I31"/>
    <mergeCell ref="K28:K31"/>
    <mergeCell ref="L28:L31"/>
    <mergeCell ref="M28:M31"/>
    <mergeCell ref="N28:N31"/>
    <mergeCell ref="A28:A31"/>
    <mergeCell ref="F28:F31"/>
    <mergeCell ref="L24:L27"/>
    <mergeCell ref="M24:M27"/>
    <mergeCell ref="N24:N27"/>
    <mergeCell ref="A24:A27"/>
    <mergeCell ref="G24:G27"/>
    <mergeCell ref="I24:I27"/>
    <mergeCell ref="K24:K27"/>
    <mergeCell ref="B24:B27"/>
    <mergeCell ref="C24:C27"/>
    <mergeCell ref="D24:D27"/>
    <mergeCell ref="E24:E27"/>
    <mergeCell ref="B28:B31"/>
    <mergeCell ref="C28:C31"/>
    <mergeCell ref="D28:D31"/>
    <mergeCell ref="E28:E31"/>
    <mergeCell ref="F24:F27"/>
    <mergeCell ref="G32:G35"/>
    <mergeCell ref="I32:I35"/>
    <mergeCell ref="K32:K35"/>
    <mergeCell ref="L32:L35"/>
    <mergeCell ref="M32:M35"/>
    <mergeCell ref="N32:N35"/>
    <mergeCell ref="A32:A35"/>
    <mergeCell ref="B32:B35"/>
    <mergeCell ref="C32:C35"/>
    <mergeCell ref="D32:D35"/>
    <mergeCell ref="E32:E35"/>
    <mergeCell ref="F32:F35"/>
    <mergeCell ref="N52:N55"/>
    <mergeCell ref="A52:A55"/>
    <mergeCell ref="G36:G39"/>
    <mergeCell ref="I36:I39"/>
    <mergeCell ref="K36:K39"/>
    <mergeCell ref="L36:L39"/>
    <mergeCell ref="M36:M39"/>
    <mergeCell ref="N36:N39"/>
    <mergeCell ref="A36:A39"/>
    <mergeCell ref="B36:B39"/>
    <mergeCell ref="C36:C39"/>
    <mergeCell ref="D36:D39"/>
    <mergeCell ref="E36:E39"/>
    <mergeCell ref="F36:F39"/>
    <mergeCell ref="G40:G43"/>
    <mergeCell ref="I40:I43"/>
    <mergeCell ref="K40:K43"/>
    <mergeCell ref="L40:L43"/>
    <mergeCell ref="M40:M43"/>
    <mergeCell ref="N40:N43"/>
    <mergeCell ref="B52:B55"/>
    <mergeCell ref="C52:C55"/>
    <mergeCell ref="D52:D55"/>
    <mergeCell ref="E52:E55"/>
    <mergeCell ref="G52:G55"/>
    <mergeCell ref="I52:I55"/>
    <mergeCell ref="K52:K55"/>
    <mergeCell ref="L52:L55"/>
    <mergeCell ref="M52:M55"/>
    <mergeCell ref="G44:G47"/>
    <mergeCell ref="I44:I47"/>
    <mergeCell ref="K44:K47"/>
    <mergeCell ref="L44:L47"/>
    <mergeCell ref="M44:M47"/>
    <mergeCell ref="N44:N47"/>
    <mergeCell ref="A44:A47"/>
    <mergeCell ref="F44:F47"/>
    <mergeCell ref="E44:E47"/>
    <mergeCell ref="G48:G51"/>
    <mergeCell ref="I48:I51"/>
    <mergeCell ref="K48:K51"/>
    <mergeCell ref="L48:L51"/>
    <mergeCell ref="M48:M51"/>
    <mergeCell ref="N48:N51"/>
    <mergeCell ref="A48:A51"/>
    <mergeCell ref="B48:B51"/>
    <mergeCell ref="C48:C51"/>
    <mergeCell ref="D48:D51"/>
    <mergeCell ref="E48:E51"/>
    <mergeCell ref="F48:F51"/>
    <mergeCell ref="G56:G59"/>
    <mergeCell ref="I56:I59"/>
    <mergeCell ref="K56:K59"/>
    <mergeCell ref="L56:L59"/>
    <mergeCell ref="M56:M59"/>
    <mergeCell ref="N56:N59"/>
    <mergeCell ref="A56:A59"/>
    <mergeCell ref="B56:B59"/>
    <mergeCell ref="C56:C59"/>
    <mergeCell ref="D56:D59"/>
    <mergeCell ref="E56:E59"/>
    <mergeCell ref="F56:F59"/>
    <mergeCell ref="G60:G63"/>
    <mergeCell ref="I60:I63"/>
    <mergeCell ref="K60:K63"/>
    <mergeCell ref="L60:L63"/>
    <mergeCell ref="M60:M63"/>
    <mergeCell ref="N60:N63"/>
    <mergeCell ref="A60:A63"/>
    <mergeCell ref="B60:B63"/>
    <mergeCell ref="C60:C63"/>
    <mergeCell ref="D60:D63"/>
    <mergeCell ref="E60:E63"/>
    <mergeCell ref="F60:F63"/>
    <mergeCell ref="G64:G67"/>
    <mergeCell ref="I64:I67"/>
    <mergeCell ref="K64:K67"/>
    <mergeCell ref="L64:L67"/>
    <mergeCell ref="M64:M67"/>
    <mergeCell ref="N64:N67"/>
    <mergeCell ref="A64:A67"/>
    <mergeCell ref="B64:B67"/>
    <mergeCell ref="C64:C67"/>
    <mergeCell ref="D64:D67"/>
    <mergeCell ref="E64:E67"/>
    <mergeCell ref="F64:F67"/>
    <mergeCell ref="G68:G71"/>
    <mergeCell ref="I68:I71"/>
    <mergeCell ref="K68:K71"/>
    <mergeCell ref="L68:L71"/>
    <mergeCell ref="M68:M71"/>
    <mergeCell ref="N68:N71"/>
    <mergeCell ref="A68:A71"/>
    <mergeCell ref="B68:B71"/>
    <mergeCell ref="C68:C71"/>
    <mergeCell ref="D68:D71"/>
    <mergeCell ref="E68:E71"/>
    <mergeCell ref="F68:F71"/>
    <mergeCell ref="G72:G75"/>
    <mergeCell ref="I72:I75"/>
    <mergeCell ref="K72:K75"/>
    <mergeCell ref="L72:L75"/>
    <mergeCell ref="M72:M75"/>
    <mergeCell ref="N72:N75"/>
    <mergeCell ref="A72:A75"/>
    <mergeCell ref="B72:B75"/>
    <mergeCell ref="C72:C75"/>
    <mergeCell ref="D72:D75"/>
    <mergeCell ref="E72:E75"/>
    <mergeCell ref="F72:F75"/>
    <mergeCell ref="G76:G79"/>
    <mergeCell ref="I76:I79"/>
    <mergeCell ref="K76:K79"/>
    <mergeCell ref="L76:L79"/>
    <mergeCell ref="M76:M79"/>
    <mergeCell ref="N76:N79"/>
    <mergeCell ref="A76:A79"/>
    <mergeCell ref="B76:B79"/>
    <mergeCell ref="C76:C79"/>
    <mergeCell ref="D76:D79"/>
    <mergeCell ref="E76:E79"/>
    <mergeCell ref="F76:F79"/>
    <mergeCell ref="I80:I83"/>
    <mergeCell ref="K80:K83"/>
    <mergeCell ref="L80:L83"/>
    <mergeCell ref="M80:M83"/>
    <mergeCell ref="N80:N83"/>
    <mergeCell ref="A80:A83"/>
    <mergeCell ref="B80:B83"/>
    <mergeCell ref="C80:C83"/>
    <mergeCell ref="D80:D83"/>
    <mergeCell ref="E80:E83"/>
    <mergeCell ref="F80:F83"/>
    <mergeCell ref="G80:G83"/>
    <mergeCell ref="G84:G87"/>
    <mergeCell ref="I84:I87"/>
    <mergeCell ref="K84:K87"/>
    <mergeCell ref="L84:L87"/>
    <mergeCell ref="M84:M87"/>
    <mergeCell ref="N84:N87"/>
    <mergeCell ref="A84:A87"/>
    <mergeCell ref="B84:B87"/>
    <mergeCell ref="C84:C87"/>
    <mergeCell ref="D84:D87"/>
    <mergeCell ref="E84:E87"/>
    <mergeCell ref="F84:F87"/>
    <mergeCell ref="N92:N95"/>
    <mergeCell ref="A92:A95"/>
    <mergeCell ref="F92:F95"/>
    <mergeCell ref="G92:G95"/>
    <mergeCell ref="I92:I95"/>
    <mergeCell ref="K92:K95"/>
    <mergeCell ref="L92:L95"/>
    <mergeCell ref="M92:M95"/>
    <mergeCell ref="N88:N91"/>
    <mergeCell ref="A88:A91"/>
    <mergeCell ref="B88:B91"/>
    <mergeCell ref="C88:C91"/>
    <mergeCell ref="D88:D91"/>
    <mergeCell ref="E88:E91"/>
    <mergeCell ref="F88:F91"/>
    <mergeCell ref="G88:G91"/>
    <mergeCell ref="I88:I91"/>
    <mergeCell ref="K88:K91"/>
    <mergeCell ref="L88:L91"/>
    <mergeCell ref="M88:M91"/>
    <mergeCell ref="N100:N103"/>
    <mergeCell ref="A100:A103"/>
    <mergeCell ref="B100:B103"/>
    <mergeCell ref="C100:C103"/>
    <mergeCell ref="D100:D103"/>
    <mergeCell ref="E100:E103"/>
    <mergeCell ref="F100:F103"/>
    <mergeCell ref="G96:G99"/>
    <mergeCell ref="I96:I99"/>
    <mergeCell ref="K96:K99"/>
    <mergeCell ref="L96:L99"/>
    <mergeCell ref="M96:M99"/>
    <mergeCell ref="N96:N99"/>
    <mergeCell ref="A96:A99"/>
    <mergeCell ref="B96:B99"/>
    <mergeCell ref="C96:C99"/>
    <mergeCell ref="D96:D99"/>
    <mergeCell ref="E96:E99"/>
    <mergeCell ref="F96:F99"/>
    <mergeCell ref="G100:G103"/>
    <mergeCell ref="I100:I103"/>
    <mergeCell ref="K100:K103"/>
    <mergeCell ref="L100:L103"/>
    <mergeCell ref="M100:M103"/>
    <mergeCell ref="N108:N111"/>
    <mergeCell ref="A108:A111"/>
    <mergeCell ref="B108:B111"/>
    <mergeCell ref="C108:C111"/>
    <mergeCell ref="D108:D111"/>
    <mergeCell ref="E108:E111"/>
    <mergeCell ref="F108:F111"/>
    <mergeCell ref="G104:G107"/>
    <mergeCell ref="I104:I107"/>
    <mergeCell ref="K104:K107"/>
    <mergeCell ref="L104:L107"/>
    <mergeCell ref="M104:M107"/>
    <mergeCell ref="N104:N107"/>
    <mergeCell ref="A104:A107"/>
    <mergeCell ref="B104:B107"/>
    <mergeCell ref="C104:C107"/>
    <mergeCell ref="D104:D107"/>
    <mergeCell ref="E104:E107"/>
    <mergeCell ref="F104:F107"/>
    <mergeCell ref="G108:G111"/>
    <mergeCell ref="I108:I111"/>
    <mergeCell ref="K108:K111"/>
    <mergeCell ref="L108:L111"/>
    <mergeCell ref="M108:M111"/>
  </mergeCells>
  <pageMargins left="0.7" right="0.7" top="0.75" bottom="0.75" header="0.3" footer="0.3"/>
  <pageSetup paperSize="9" scale="37" orientation="portrait" horizontalDpi="4294967293" verticalDpi="0" r:id="rId1"/>
  <rowBreaks count="1" manualBreakCount="1"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6"/>
  <sheetViews>
    <sheetView view="pageBreakPreview" zoomScale="60" zoomScaleNormal="100" workbookViewId="0">
      <selection activeCell="H1" sqref="H1:N4"/>
    </sheetView>
  </sheetViews>
  <sheetFormatPr defaultRowHeight="14.4" x14ac:dyDescent="0.3"/>
  <cols>
    <col min="2" max="2" width="13.6640625" customWidth="1"/>
    <col min="3" max="3" width="15.6640625" customWidth="1"/>
    <col min="4" max="4" width="10.33203125" customWidth="1"/>
    <col min="15" max="15" width="10.88671875" bestFit="1" customWidth="1"/>
  </cols>
  <sheetData>
    <row r="1" spans="1:15" ht="25.8" x14ac:dyDescent="0.5">
      <c r="D1" s="211"/>
      <c r="E1" s="211"/>
      <c r="F1" s="211"/>
      <c r="G1" s="211"/>
      <c r="H1" s="214"/>
      <c r="I1" s="214"/>
      <c r="J1" s="217"/>
      <c r="K1" s="217"/>
      <c r="L1" s="218"/>
      <c r="M1" s="219"/>
      <c r="N1" s="220" t="s">
        <v>759</v>
      </c>
    </row>
    <row r="2" spans="1:15" ht="25.8" x14ac:dyDescent="0.5">
      <c r="D2" s="85"/>
      <c r="E2" s="85"/>
      <c r="F2" s="85"/>
      <c r="G2" s="85"/>
      <c r="H2" s="214"/>
      <c r="I2" s="214"/>
      <c r="J2" s="217"/>
      <c r="K2" s="217"/>
      <c r="L2" s="218"/>
      <c r="M2" s="219"/>
      <c r="N2" s="220" t="s">
        <v>760</v>
      </c>
    </row>
    <row r="3" spans="1:15" ht="25.8" x14ac:dyDescent="0.5">
      <c r="D3" s="85"/>
      <c r="E3" s="85"/>
      <c r="F3" s="85"/>
      <c r="G3" s="85"/>
      <c r="H3" s="214"/>
      <c r="I3" s="214"/>
      <c r="J3" s="217"/>
      <c r="K3" s="217"/>
      <c r="L3" s="218"/>
      <c r="M3" s="219"/>
      <c r="N3" s="220" t="s">
        <v>761</v>
      </c>
    </row>
    <row r="4" spans="1:15" ht="25.8" x14ac:dyDescent="0.5">
      <c r="D4" s="85"/>
      <c r="E4" s="85"/>
      <c r="F4" s="85"/>
      <c r="G4" s="85"/>
      <c r="H4" s="216"/>
      <c r="I4" s="216"/>
      <c r="J4" s="221"/>
      <c r="K4" s="221"/>
      <c r="L4" s="221"/>
      <c r="M4" s="219"/>
      <c r="N4" s="220" t="s">
        <v>762</v>
      </c>
    </row>
    <row r="5" spans="1:15" ht="17.399999999999999" x14ac:dyDescent="0.3">
      <c r="C5" s="19"/>
      <c r="D5" s="20"/>
      <c r="E5" s="212"/>
      <c r="F5" s="212"/>
      <c r="G5" s="212"/>
      <c r="H5" s="212"/>
      <c r="I5" s="212"/>
      <c r="J5" s="212"/>
      <c r="K5" s="22"/>
      <c r="L5" s="22"/>
    </row>
    <row r="6" spans="1:15" ht="15" x14ac:dyDescent="0.3">
      <c r="A6" s="23"/>
      <c r="B6" s="24"/>
      <c r="C6" s="67"/>
      <c r="D6" s="67"/>
    </row>
    <row r="7" spans="1:15" ht="15" x14ac:dyDescent="0.3">
      <c r="A7" s="126"/>
      <c r="B7" s="126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7.399999999999999" x14ac:dyDescent="0.3">
      <c r="A8" s="22"/>
      <c r="B8" s="88" t="s">
        <v>323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5" ht="21.6" x14ac:dyDescent="0.45">
      <c r="A9" s="22"/>
      <c r="D9" s="25"/>
      <c r="E9" s="113" t="s">
        <v>326</v>
      </c>
      <c r="F9" s="113"/>
      <c r="G9" s="113"/>
      <c r="H9" s="113"/>
      <c r="I9" s="113"/>
      <c r="J9" s="113"/>
      <c r="K9" s="25"/>
      <c r="L9" s="26"/>
      <c r="M9" s="26"/>
      <c r="N9" s="27"/>
    </row>
    <row r="10" spans="1:15" ht="21" x14ac:dyDescent="0.35">
      <c r="A10" s="29"/>
      <c r="B10" s="114"/>
      <c r="C10" s="114"/>
      <c r="E10" s="25"/>
      <c r="F10" s="25"/>
      <c r="G10" s="25"/>
      <c r="H10" s="25"/>
      <c r="I10" s="25"/>
      <c r="J10" s="25"/>
      <c r="K10" s="25"/>
      <c r="L10" s="26"/>
      <c r="M10" s="26"/>
      <c r="N10" s="27"/>
    </row>
    <row r="11" spans="1:15" x14ac:dyDescent="0.3">
      <c r="A11" s="130" t="s">
        <v>311</v>
      </c>
      <c r="B11" s="87" t="s">
        <v>312</v>
      </c>
      <c r="C11" s="87" t="s">
        <v>313</v>
      </c>
      <c r="D11" s="87" t="s">
        <v>321</v>
      </c>
      <c r="E11" s="87" t="s">
        <v>314</v>
      </c>
      <c r="F11" s="87" t="s">
        <v>0</v>
      </c>
      <c r="G11" s="87"/>
      <c r="H11" s="87" t="s">
        <v>315</v>
      </c>
      <c r="I11" s="87"/>
      <c r="J11" s="87" t="s">
        <v>316</v>
      </c>
      <c r="K11" s="87"/>
      <c r="L11" s="87" t="s">
        <v>320</v>
      </c>
      <c r="M11" s="87"/>
      <c r="N11" s="130" t="s">
        <v>317</v>
      </c>
      <c r="O11" s="167" t="s">
        <v>614</v>
      </c>
    </row>
    <row r="12" spans="1:15" x14ac:dyDescent="0.3">
      <c r="A12" s="130"/>
      <c r="B12" s="87"/>
      <c r="C12" s="87"/>
      <c r="D12" s="87"/>
      <c r="E12" s="87"/>
      <c r="F12" s="31" t="s">
        <v>318</v>
      </c>
      <c r="G12" s="31" t="s">
        <v>319</v>
      </c>
      <c r="H12" s="31" t="s">
        <v>318</v>
      </c>
      <c r="I12" s="31" t="s">
        <v>319</v>
      </c>
      <c r="J12" s="31" t="s">
        <v>318</v>
      </c>
      <c r="K12" s="31" t="s">
        <v>319</v>
      </c>
      <c r="L12" s="31" t="s">
        <v>318</v>
      </c>
      <c r="M12" s="31" t="s">
        <v>319</v>
      </c>
      <c r="N12" s="130"/>
      <c r="O12" s="167"/>
    </row>
    <row r="13" spans="1:15" ht="14.4" customHeight="1" x14ac:dyDescent="0.3">
      <c r="A13" s="87">
        <v>1</v>
      </c>
      <c r="B13" s="119" t="s">
        <v>385</v>
      </c>
      <c r="C13" s="119" t="s">
        <v>386</v>
      </c>
      <c r="D13" s="183" t="s">
        <v>367</v>
      </c>
      <c r="E13" s="180">
        <v>300</v>
      </c>
      <c r="F13" s="186">
        <v>10.32</v>
      </c>
      <c r="G13" s="189">
        <f>IF(ISNA(VLOOKUP(F13,'[1]P-ti'!K$2:M$151,3,FALSE)),IF(ISNA(VLOOKUP(F13,'[1]P-ti'!K$2:M$151,3,TRUE)),0,VLOOKUP(F13,'[1]P-ti'!K$2:M$151,3,TRUE)-1),VLOOKUP(F13,'[1]P-ti'!K$2:M$151,3,FALSE))</f>
        <v>38</v>
      </c>
      <c r="H13" s="32">
        <v>3.46</v>
      </c>
      <c r="I13" s="192">
        <f>IF(ISNA(VLOOKUP(H16,'[1]P-ti'!N$2:P$151,3,TRUE)),0,VLOOKUP(H16,'[1]P-ti'!N$2:P$151,3,TRUE))</f>
        <v>38</v>
      </c>
      <c r="J13" s="32">
        <v>38.21</v>
      </c>
      <c r="K13" s="192">
        <f>IF(ISNA(VLOOKUP(J16,'[1]P-ti'!O$2:P$151,2,TRUE)),0,VLOOKUP(J16,'[1]P-ti'!O$2:P$151,2,TRUE))</f>
        <v>59</v>
      </c>
      <c r="L13" s="171" t="s">
        <v>668</v>
      </c>
      <c r="M13" s="178">
        <f>IF(ISNA(VLOOKUP(L13,'[1]P-ti'!L$2:M$151,2,FALSE)),IF(ISNA(VLOOKUP(L13,'[1]P-ti'!L$2:M$151,2,TRUE)),0,VLOOKUP(L13,'[1]P-ti'!L$2:M$151,2,TRUE)-1),VLOOKUP(L13,'[1]P-ti'!L$2:M$151,2,FALSE))</f>
        <v>32</v>
      </c>
      <c r="N13" s="96">
        <f>G13+I13+K13+M13</f>
        <v>167</v>
      </c>
      <c r="O13" s="97">
        <v>7</v>
      </c>
    </row>
    <row r="14" spans="1:15" ht="14.4" customHeight="1" x14ac:dyDescent="0.3">
      <c r="A14" s="87"/>
      <c r="B14" s="120"/>
      <c r="C14" s="120"/>
      <c r="D14" s="184"/>
      <c r="E14" s="181"/>
      <c r="F14" s="187"/>
      <c r="G14" s="190"/>
      <c r="H14" s="33">
        <v>3.42</v>
      </c>
      <c r="I14" s="193"/>
      <c r="J14" s="32"/>
      <c r="K14" s="193"/>
      <c r="L14" s="172"/>
      <c r="M14" s="178"/>
      <c r="N14" s="96"/>
      <c r="O14" s="97"/>
    </row>
    <row r="15" spans="1:15" ht="14.4" customHeight="1" x14ac:dyDescent="0.3">
      <c r="A15" s="87"/>
      <c r="B15" s="120"/>
      <c r="C15" s="120"/>
      <c r="D15" s="184"/>
      <c r="E15" s="181"/>
      <c r="F15" s="187"/>
      <c r="G15" s="190"/>
      <c r="H15" s="32">
        <v>3.32</v>
      </c>
      <c r="I15" s="193"/>
      <c r="J15" s="32"/>
      <c r="K15" s="193"/>
      <c r="L15" s="172"/>
      <c r="M15" s="178"/>
      <c r="N15" s="96"/>
      <c r="O15" s="97"/>
    </row>
    <row r="16" spans="1:15" ht="14.4" customHeight="1" x14ac:dyDescent="0.3">
      <c r="A16" s="87"/>
      <c r="B16" s="121"/>
      <c r="C16" s="121"/>
      <c r="D16" s="185"/>
      <c r="E16" s="182"/>
      <c r="F16" s="188"/>
      <c r="G16" s="191"/>
      <c r="H16" s="32">
        <f>MAX(H13:H15)</f>
        <v>3.46</v>
      </c>
      <c r="I16" s="194"/>
      <c r="J16" s="32">
        <f>MAX(J13:J15)</f>
        <v>38.21</v>
      </c>
      <c r="K16" s="194"/>
      <c r="L16" s="173"/>
      <c r="M16" s="178"/>
      <c r="N16" s="96"/>
      <c r="O16" s="97"/>
    </row>
    <row r="17" spans="1:15" ht="14.4" customHeight="1" x14ac:dyDescent="0.3">
      <c r="A17" s="87">
        <v>2</v>
      </c>
      <c r="B17" s="119" t="s">
        <v>387</v>
      </c>
      <c r="C17" s="119" t="s">
        <v>388</v>
      </c>
      <c r="D17" s="196" t="s">
        <v>391</v>
      </c>
      <c r="E17" s="180">
        <v>292</v>
      </c>
      <c r="F17" s="177">
        <v>9.36</v>
      </c>
      <c r="G17" s="178">
        <f>IF(ISNA(VLOOKUP(F17,'[1]P-ti'!K$2:M$151,3,FALSE)),IF(ISNA(VLOOKUP(F17,'[1]P-ti'!K$2:M$151,3,TRUE)),0,VLOOKUP(F17,'[1]P-ti'!K$2:M$151,3,TRUE)-1),VLOOKUP(F17,'[1]P-ti'!K$2:M$151,3,FALSE))</f>
        <v>63</v>
      </c>
      <c r="H17" s="33">
        <v>4.03</v>
      </c>
      <c r="I17" s="179">
        <f>IF(ISNA(VLOOKUP(H20,'[1]P-ti'!N$2:P$151,3,TRUE)),0,VLOOKUP(H20,'[1]P-ti'!N$2:P$151,3,TRUE))</f>
        <v>57</v>
      </c>
      <c r="J17" s="33">
        <v>26.09</v>
      </c>
      <c r="K17" s="179">
        <f>IF(ISNA(VLOOKUP(J20,'[1]P-ti'!O$2:P$151,2,TRUE)),0,VLOOKUP(J20,'[1]P-ti'!O$2:P$151,2,TRUE))</f>
        <v>35</v>
      </c>
      <c r="L17" s="94" t="s">
        <v>669</v>
      </c>
      <c r="M17" s="178">
        <f>IF(ISNA(VLOOKUP(L17,'[1]P-ti'!L$2:M$151,2,FALSE)),IF(ISNA(VLOOKUP(L17,'[1]P-ti'!L$2:M$151,2,TRUE)),0,VLOOKUP(L17,'[1]P-ti'!L$2:M$151,2,TRUE)-1),VLOOKUP(L17,'[1]P-ti'!L$2:M$151,2,FALSE))</f>
        <v>36</v>
      </c>
      <c r="N17" s="96">
        <f>G17+I17+K17+M17</f>
        <v>191</v>
      </c>
      <c r="O17" s="97">
        <v>4</v>
      </c>
    </row>
    <row r="18" spans="1:15" ht="14.4" customHeight="1" x14ac:dyDescent="0.3">
      <c r="A18" s="87"/>
      <c r="B18" s="120"/>
      <c r="C18" s="120"/>
      <c r="D18" s="197"/>
      <c r="E18" s="181"/>
      <c r="F18" s="177"/>
      <c r="G18" s="178"/>
      <c r="H18" s="33">
        <v>3.95</v>
      </c>
      <c r="I18" s="179"/>
      <c r="J18" s="33"/>
      <c r="K18" s="179"/>
      <c r="L18" s="87"/>
      <c r="M18" s="178"/>
      <c r="N18" s="96"/>
      <c r="O18" s="97"/>
    </row>
    <row r="19" spans="1:15" ht="14.4" customHeight="1" x14ac:dyDescent="0.3">
      <c r="A19" s="87"/>
      <c r="B19" s="120"/>
      <c r="C19" s="120"/>
      <c r="D19" s="197"/>
      <c r="E19" s="181"/>
      <c r="F19" s="177"/>
      <c r="G19" s="178"/>
      <c r="H19" s="33">
        <v>3.92</v>
      </c>
      <c r="I19" s="179"/>
      <c r="J19" s="33"/>
      <c r="K19" s="179"/>
      <c r="L19" s="87"/>
      <c r="M19" s="178"/>
      <c r="N19" s="96"/>
      <c r="O19" s="97"/>
    </row>
    <row r="20" spans="1:15" ht="14.4" customHeight="1" x14ac:dyDescent="0.3">
      <c r="A20" s="87"/>
      <c r="B20" s="121"/>
      <c r="C20" s="121"/>
      <c r="D20" s="198"/>
      <c r="E20" s="182"/>
      <c r="F20" s="177"/>
      <c r="G20" s="178"/>
      <c r="H20" s="32">
        <f>MAX(H17:H19)</f>
        <v>4.03</v>
      </c>
      <c r="I20" s="179"/>
      <c r="J20" s="32">
        <f>MAX(J17:J19)</f>
        <v>26.09</v>
      </c>
      <c r="K20" s="179"/>
      <c r="L20" s="87"/>
      <c r="M20" s="178"/>
      <c r="N20" s="96"/>
      <c r="O20" s="97"/>
    </row>
    <row r="21" spans="1:15" x14ac:dyDescent="0.3">
      <c r="A21" s="87">
        <v>3</v>
      </c>
      <c r="B21" s="134" t="s">
        <v>468</v>
      </c>
      <c r="C21" s="134" t="s">
        <v>469</v>
      </c>
      <c r="D21" s="195" t="s">
        <v>470</v>
      </c>
      <c r="E21" s="170">
        <v>230</v>
      </c>
      <c r="F21" s="87">
        <v>8.8000000000000007</v>
      </c>
      <c r="G21" s="178">
        <f>IF(ISNA(VLOOKUP(F21,'[1]P-ti'!K$2:M$151,3,FALSE)),IF(ISNA(VLOOKUP(F21,'[1]P-ti'!K$2:M$151,3,TRUE)),0,VLOOKUP(F21,'[1]P-ti'!K$2:M$151,3,TRUE)-1),VLOOKUP(F21,'[1]P-ti'!K$2:M$151,3,FALSE))</f>
        <v>81</v>
      </c>
      <c r="H21" s="33">
        <v>3.95</v>
      </c>
      <c r="I21" s="179">
        <f>IF(ISNA(VLOOKUP(H24,'[1]P-ti'!N$2:P$151,3,TRUE)),0,VLOOKUP(H24,'[1]P-ti'!N$2:P$151,3,TRUE))</f>
        <v>61</v>
      </c>
      <c r="J21" s="33">
        <v>30.34</v>
      </c>
      <c r="K21" s="179">
        <f>IF(ISNA(VLOOKUP(J24,'[1]P-ti'!O$2:P$151,2,TRUE)),0,VLOOKUP(J24,'[1]P-ti'!O$2:P$151,2,TRUE))</f>
        <v>44</v>
      </c>
      <c r="L21" s="87" t="s">
        <v>670</v>
      </c>
      <c r="M21" s="178">
        <f>IF(ISNA(VLOOKUP(L21,'[1]P-ti'!L$2:M$151,2,FALSE)),IF(ISNA(VLOOKUP(L21,'[1]P-ti'!L$2:M$151,2,TRUE)),0,VLOOKUP(L21,'[1]P-ti'!L$2:M$151,2,TRUE)-1),VLOOKUP(L21,'[1]P-ti'!L$2:M$151,2,FALSE))</f>
        <v>25</v>
      </c>
      <c r="N21" s="96">
        <f>G21+I21+K21+M21</f>
        <v>211</v>
      </c>
      <c r="O21" s="131">
        <v>3</v>
      </c>
    </row>
    <row r="22" spans="1:15" x14ac:dyDescent="0.3">
      <c r="A22" s="87"/>
      <c r="B22" s="134"/>
      <c r="C22" s="134"/>
      <c r="D22" s="195"/>
      <c r="E22" s="170"/>
      <c r="F22" s="87"/>
      <c r="G22" s="178"/>
      <c r="H22" s="33">
        <v>3.76</v>
      </c>
      <c r="I22" s="179"/>
      <c r="J22" s="33"/>
      <c r="K22" s="179"/>
      <c r="L22" s="87"/>
      <c r="M22" s="178"/>
      <c r="N22" s="96"/>
      <c r="O22" s="131"/>
    </row>
    <row r="23" spans="1:15" x14ac:dyDescent="0.3">
      <c r="A23" s="87"/>
      <c r="B23" s="134"/>
      <c r="C23" s="134"/>
      <c r="D23" s="195"/>
      <c r="E23" s="170"/>
      <c r="F23" s="87"/>
      <c r="G23" s="178"/>
      <c r="H23" s="33">
        <v>4.1399999999999997</v>
      </c>
      <c r="I23" s="179"/>
      <c r="J23" s="33"/>
      <c r="K23" s="179"/>
      <c r="L23" s="87"/>
      <c r="M23" s="178"/>
      <c r="N23" s="96"/>
      <c r="O23" s="131"/>
    </row>
    <row r="24" spans="1:15" x14ac:dyDescent="0.3">
      <c r="A24" s="87"/>
      <c r="B24" s="134"/>
      <c r="C24" s="134"/>
      <c r="D24" s="195"/>
      <c r="E24" s="170"/>
      <c r="F24" s="87"/>
      <c r="G24" s="178"/>
      <c r="H24" s="32">
        <f>MAX(H21:H23)</f>
        <v>4.1399999999999997</v>
      </c>
      <c r="I24" s="179"/>
      <c r="J24" s="32">
        <f>MAX(J21:J23)</f>
        <v>30.34</v>
      </c>
      <c r="K24" s="179"/>
      <c r="L24" s="87"/>
      <c r="M24" s="178"/>
      <c r="N24" s="96"/>
      <c r="O24" s="131"/>
    </row>
    <row r="25" spans="1:15" x14ac:dyDescent="0.3">
      <c r="A25" s="87">
        <v>4</v>
      </c>
      <c r="B25" s="134" t="s">
        <v>494</v>
      </c>
      <c r="C25" s="134" t="s">
        <v>495</v>
      </c>
      <c r="D25" s="195" t="s">
        <v>483</v>
      </c>
      <c r="E25" s="170">
        <v>259</v>
      </c>
      <c r="F25" s="177">
        <v>9.0399999999999991</v>
      </c>
      <c r="G25" s="178">
        <f>IF(ISNA(VLOOKUP(F25,'[1]P-ti'!K$2:M$151,3,FALSE)),IF(ISNA(VLOOKUP(F25,'[1]P-ti'!K$2:M$151,3,TRUE)),0,VLOOKUP(F25,'[1]P-ti'!K$2:M$151,3,TRUE)-1),VLOOKUP(F25,'[1]P-ti'!K$2:M$151,3,FALSE))</f>
        <v>73</v>
      </c>
      <c r="H25" s="33">
        <v>2.87</v>
      </c>
      <c r="I25" s="179">
        <f>IF(ISNA(VLOOKUP(H28,'[1]P-ti'!N$2:P$151,3,TRUE)),0,VLOOKUP(H28,'[1]P-ti'!N$2:P$151,3,TRUE))</f>
        <v>63</v>
      </c>
      <c r="J25" s="33">
        <v>28.45</v>
      </c>
      <c r="K25" s="179">
        <f>IF(ISNA(VLOOKUP(J28,'[1]P-ti'!O$2:P$151,2,TRUE)),0,VLOOKUP(J28,'[1]P-ti'!O$2:P$151,2,TRUE))</f>
        <v>40</v>
      </c>
      <c r="L25" s="87" t="s">
        <v>671</v>
      </c>
      <c r="M25" s="178">
        <f>IF(ISNA(VLOOKUP(L25,'[1]P-ti'!L$2:M$151,2,FALSE)),IF(ISNA(VLOOKUP(L25,'[1]P-ti'!L$2:M$151,2,TRUE)),0,VLOOKUP(L25,'[1]P-ti'!L$2:M$151,2,TRUE)-1),VLOOKUP(L25,'[1]P-ti'!L$2:M$151,2,FALSE))</f>
        <v>55</v>
      </c>
      <c r="N25" s="96">
        <f>G25+I25+K25+M25</f>
        <v>231</v>
      </c>
      <c r="O25" s="99">
        <v>2</v>
      </c>
    </row>
    <row r="26" spans="1:15" x14ac:dyDescent="0.3">
      <c r="A26" s="87"/>
      <c r="B26" s="134"/>
      <c r="C26" s="134"/>
      <c r="D26" s="195"/>
      <c r="E26" s="170"/>
      <c r="F26" s="177"/>
      <c r="G26" s="179"/>
      <c r="H26" s="33">
        <v>4.07</v>
      </c>
      <c r="I26" s="179"/>
      <c r="J26" s="33"/>
      <c r="K26" s="179"/>
      <c r="L26" s="87"/>
      <c r="M26" s="179"/>
      <c r="N26" s="96"/>
      <c r="O26" s="99"/>
    </row>
    <row r="27" spans="1:15" x14ac:dyDescent="0.3">
      <c r="A27" s="87"/>
      <c r="B27" s="134"/>
      <c r="C27" s="134"/>
      <c r="D27" s="195"/>
      <c r="E27" s="170"/>
      <c r="F27" s="177"/>
      <c r="G27" s="179"/>
      <c r="H27" s="33">
        <v>4.1900000000000004</v>
      </c>
      <c r="I27" s="179"/>
      <c r="J27" s="33"/>
      <c r="K27" s="179"/>
      <c r="L27" s="87"/>
      <c r="M27" s="179"/>
      <c r="N27" s="96"/>
      <c r="O27" s="99"/>
    </row>
    <row r="28" spans="1:15" x14ac:dyDescent="0.3">
      <c r="A28" s="87"/>
      <c r="B28" s="134"/>
      <c r="C28" s="134"/>
      <c r="D28" s="195"/>
      <c r="E28" s="170"/>
      <c r="F28" s="177"/>
      <c r="G28" s="179"/>
      <c r="H28" s="32">
        <f>MAX(H25:H27)</f>
        <v>4.1900000000000004</v>
      </c>
      <c r="I28" s="179"/>
      <c r="J28" s="32">
        <f>MAX(J25:J27)</f>
        <v>28.45</v>
      </c>
      <c r="K28" s="179"/>
      <c r="L28" s="87"/>
      <c r="M28" s="179"/>
      <c r="N28" s="96"/>
      <c r="O28" s="99"/>
    </row>
    <row r="29" spans="1:15" x14ac:dyDescent="0.3">
      <c r="A29" s="87">
        <v>5</v>
      </c>
      <c r="B29" s="134" t="s">
        <v>516</v>
      </c>
      <c r="C29" s="134" t="s">
        <v>517</v>
      </c>
      <c r="D29" s="169" t="s">
        <v>515</v>
      </c>
      <c r="E29" s="170">
        <v>226</v>
      </c>
      <c r="F29" s="177">
        <v>9.86</v>
      </c>
      <c r="G29" s="178">
        <f>IF(ISNA(VLOOKUP(F29,'[1]P-ti'!K$2:M$151,3,FALSE)),IF(ISNA(VLOOKUP(F29,'[1]P-ti'!K$2:M$151,3,TRUE)),0,VLOOKUP(F29,'[1]P-ti'!K$2:M$151,3,TRUE)-1),VLOOKUP(F29,'[1]P-ti'!K$2:M$151,3,FALSE))</f>
        <v>49</v>
      </c>
      <c r="H29" s="33">
        <v>3.47</v>
      </c>
      <c r="I29" s="179">
        <f>IF(ISNA(VLOOKUP(H32,'[1]P-ti'!N$2:P$151,3,TRUE)),0,VLOOKUP(H32,'[1]P-ti'!N$2:P$151,3,TRUE))</f>
        <v>42</v>
      </c>
      <c r="J29" s="33">
        <v>15.6</v>
      </c>
      <c r="K29" s="179">
        <f>IF(ISNA(VLOOKUP(J32,'[1]P-ti'!O$2:P$151,2,TRUE)),0,VLOOKUP(J32,'[1]P-ti'!O$2:P$151,2,TRUE))</f>
        <v>15</v>
      </c>
      <c r="L29" s="87" t="s">
        <v>672</v>
      </c>
      <c r="M29" s="178">
        <f>IF(ISNA(VLOOKUP(L29,'[1]P-ti'!L$2:M$151,2,FALSE)),IF(ISNA(VLOOKUP(L29,'[1]P-ti'!L$2:M$151,2,TRUE)),0,VLOOKUP(L29,'[1]P-ti'!L$2:M$151,2,TRUE)-1),VLOOKUP(L29,'[1]P-ti'!L$2:M$151,2,FALSE))</f>
        <v>24</v>
      </c>
      <c r="N29" s="96">
        <f>G29+I29+K29+M29</f>
        <v>130</v>
      </c>
      <c r="O29" s="97">
        <v>14</v>
      </c>
    </row>
    <row r="30" spans="1:15" x14ac:dyDescent="0.3">
      <c r="A30" s="87"/>
      <c r="B30" s="134"/>
      <c r="C30" s="134"/>
      <c r="D30" s="169"/>
      <c r="E30" s="170"/>
      <c r="F30" s="177"/>
      <c r="G30" s="179"/>
      <c r="H30" s="33">
        <v>0</v>
      </c>
      <c r="I30" s="179"/>
      <c r="J30" s="33"/>
      <c r="K30" s="179"/>
      <c r="L30" s="87"/>
      <c r="M30" s="179"/>
      <c r="N30" s="96"/>
      <c r="O30" s="97"/>
    </row>
    <row r="31" spans="1:15" x14ac:dyDescent="0.3">
      <c r="A31" s="87"/>
      <c r="B31" s="134"/>
      <c r="C31" s="134"/>
      <c r="D31" s="169"/>
      <c r="E31" s="170"/>
      <c r="F31" s="177"/>
      <c r="G31" s="179"/>
      <c r="H31" s="33">
        <v>3.56</v>
      </c>
      <c r="I31" s="179"/>
      <c r="J31" s="33"/>
      <c r="K31" s="179"/>
      <c r="L31" s="87"/>
      <c r="M31" s="179"/>
      <c r="N31" s="96"/>
      <c r="O31" s="97"/>
    </row>
    <row r="32" spans="1:15" x14ac:dyDescent="0.3">
      <c r="A32" s="87"/>
      <c r="B32" s="134"/>
      <c r="C32" s="134"/>
      <c r="D32" s="169"/>
      <c r="E32" s="170"/>
      <c r="F32" s="177"/>
      <c r="G32" s="179"/>
      <c r="H32" s="32">
        <f>MAX(H29:H31)</f>
        <v>3.56</v>
      </c>
      <c r="I32" s="179"/>
      <c r="J32" s="32">
        <f>MAX(J29:J31)</f>
        <v>15.6</v>
      </c>
      <c r="K32" s="179"/>
      <c r="L32" s="87"/>
      <c r="M32" s="179"/>
      <c r="N32" s="96"/>
      <c r="O32" s="97"/>
    </row>
    <row r="33" spans="1:15" x14ac:dyDescent="0.3">
      <c r="A33" s="87">
        <v>6</v>
      </c>
      <c r="B33" s="134" t="s">
        <v>389</v>
      </c>
      <c r="C33" s="134" t="s">
        <v>390</v>
      </c>
      <c r="D33" s="169" t="s">
        <v>391</v>
      </c>
      <c r="E33" s="170">
        <v>288</v>
      </c>
      <c r="F33" s="177">
        <v>10.199999999999999</v>
      </c>
      <c r="G33" s="178">
        <f>IF(ISNA(VLOOKUP(F33,'[1]P-ti'!K$2:M$151,3,FALSE)),IF(ISNA(VLOOKUP(F33,'[1]P-ti'!K$2:M$151,3,TRUE)),0,VLOOKUP(F33,'[1]P-ti'!K$2:M$151,3,TRUE)-1),VLOOKUP(F33,'[1]P-ti'!K$2:M$151,3,FALSE))</f>
        <v>41</v>
      </c>
      <c r="H33" s="33">
        <v>3.16</v>
      </c>
      <c r="I33" s="179">
        <f>IF(ISNA(VLOOKUP(H36,'[1]P-ti'!N$2:P$151,3,TRUE)),0,VLOOKUP(H36,'[1]P-ti'!N$2:P$151,3,TRUE))</f>
        <v>39</v>
      </c>
      <c r="J33" s="33">
        <v>37.44</v>
      </c>
      <c r="K33" s="179">
        <f>IF(ISNA(VLOOKUP(J36,'[1]P-ti'!O$2:P$151,2,TRUE)),0,VLOOKUP(J36,'[1]P-ti'!O$2:P$151,2,TRUE))</f>
        <v>58</v>
      </c>
      <c r="L33" s="87" t="s">
        <v>673</v>
      </c>
      <c r="M33" s="178">
        <f>IF(ISNA(VLOOKUP(L33,'[1]P-ti'!L$2:M$151,2,FALSE)),IF(ISNA(VLOOKUP(L33,'[1]P-ti'!L$2:M$151,2,TRUE)),0,VLOOKUP(L33,'[1]P-ti'!L$2:M$151,2,TRUE)-1),VLOOKUP(L33,'[1]P-ti'!L$2:M$151,2,FALSE))</f>
        <v>19</v>
      </c>
      <c r="N33" s="96">
        <f>G33+I33+K33+M33</f>
        <v>157</v>
      </c>
      <c r="O33" s="97">
        <v>8</v>
      </c>
    </row>
    <row r="34" spans="1:15" x14ac:dyDescent="0.3">
      <c r="A34" s="87"/>
      <c r="B34" s="134"/>
      <c r="C34" s="134"/>
      <c r="D34" s="169"/>
      <c r="E34" s="170"/>
      <c r="F34" s="177"/>
      <c r="G34" s="179"/>
      <c r="H34" s="33">
        <v>2.98</v>
      </c>
      <c r="I34" s="179"/>
      <c r="J34" s="33"/>
      <c r="K34" s="179"/>
      <c r="L34" s="87"/>
      <c r="M34" s="179"/>
      <c r="N34" s="96"/>
      <c r="O34" s="97"/>
    </row>
    <row r="35" spans="1:15" x14ac:dyDescent="0.3">
      <c r="A35" s="87"/>
      <c r="B35" s="134"/>
      <c r="C35" s="134"/>
      <c r="D35" s="169"/>
      <c r="E35" s="170"/>
      <c r="F35" s="177"/>
      <c r="G35" s="179"/>
      <c r="H35" s="33">
        <v>3.48</v>
      </c>
      <c r="I35" s="179"/>
      <c r="J35" s="33"/>
      <c r="K35" s="179"/>
      <c r="L35" s="87"/>
      <c r="M35" s="179"/>
      <c r="N35" s="96"/>
      <c r="O35" s="97"/>
    </row>
    <row r="36" spans="1:15" x14ac:dyDescent="0.3">
      <c r="A36" s="87"/>
      <c r="B36" s="134"/>
      <c r="C36" s="134"/>
      <c r="D36" s="169"/>
      <c r="E36" s="170"/>
      <c r="F36" s="177"/>
      <c r="G36" s="179"/>
      <c r="H36" s="32">
        <f>MAX(H33:H35)</f>
        <v>3.48</v>
      </c>
      <c r="I36" s="179"/>
      <c r="J36" s="32">
        <f>MAX(J33:J35)</f>
        <v>37.44</v>
      </c>
      <c r="K36" s="179"/>
      <c r="L36" s="87"/>
      <c r="M36" s="179"/>
      <c r="N36" s="96"/>
      <c r="O36" s="97"/>
    </row>
    <row r="37" spans="1:15" x14ac:dyDescent="0.3">
      <c r="A37" s="87">
        <v>7</v>
      </c>
      <c r="B37" s="134" t="s">
        <v>471</v>
      </c>
      <c r="C37" s="134" t="s">
        <v>472</v>
      </c>
      <c r="D37" s="195" t="s">
        <v>470</v>
      </c>
      <c r="E37" s="170">
        <v>229</v>
      </c>
      <c r="F37" s="87">
        <v>9.76</v>
      </c>
      <c r="G37" s="178">
        <f>IF(ISNA(VLOOKUP(F37,'[1]P-ti'!K$2:M$151,3,FALSE)),IF(ISNA(VLOOKUP(F37,'[1]P-ti'!K$2:M$151,3,TRUE)),0,VLOOKUP(F37,'[1]P-ti'!K$2:M$151,3,TRUE)-1),VLOOKUP(F37,'[1]P-ti'!K$2:M$151,3,FALSE))</f>
        <v>52</v>
      </c>
      <c r="H37" s="33">
        <v>3.46</v>
      </c>
      <c r="I37" s="179">
        <f>IF(ISNA(VLOOKUP(H40,'[1]P-ti'!N$2:P$151,3,TRUE)),0,VLOOKUP(H40,'[1]P-ti'!N$2:P$151,3,TRUE))</f>
        <v>47</v>
      </c>
      <c r="J37" s="33">
        <v>27.92</v>
      </c>
      <c r="K37" s="179">
        <f>IF(ISNA(VLOOKUP(J40,'[1]P-ti'!O$2:P$151,2,TRUE)),0,VLOOKUP(J40,'[1]P-ti'!O$2:P$151,2,TRUE))</f>
        <v>39</v>
      </c>
      <c r="L37" s="87" t="s">
        <v>652</v>
      </c>
      <c r="M37" s="178">
        <f>IF(ISNA(VLOOKUP(L37,'[1]P-ti'!L$2:M$151,2,FALSE)),IF(ISNA(VLOOKUP(L37,'[1]P-ti'!L$2:M$151,2,TRUE)),0,VLOOKUP(L37,'[1]P-ti'!L$2:M$151,2,TRUE)-1),VLOOKUP(L37,'[1]P-ti'!L$2:M$151,2,FALSE))</f>
        <v>9</v>
      </c>
      <c r="N37" s="96">
        <f t="shared" ref="N37" si="0">G37+I37+K37+M37</f>
        <v>147</v>
      </c>
      <c r="O37" s="199" t="s">
        <v>757</v>
      </c>
    </row>
    <row r="38" spans="1:15" x14ac:dyDescent="0.3">
      <c r="A38" s="87"/>
      <c r="B38" s="134"/>
      <c r="C38" s="134"/>
      <c r="D38" s="195"/>
      <c r="E38" s="170"/>
      <c r="F38" s="87"/>
      <c r="G38" s="178"/>
      <c r="H38" s="33">
        <v>3.73</v>
      </c>
      <c r="I38" s="179"/>
      <c r="J38" s="33"/>
      <c r="K38" s="179"/>
      <c r="L38" s="87"/>
      <c r="M38" s="178"/>
      <c r="N38" s="96"/>
      <c r="O38" s="97"/>
    </row>
    <row r="39" spans="1:15" x14ac:dyDescent="0.3">
      <c r="A39" s="87"/>
      <c r="B39" s="134"/>
      <c r="C39" s="134"/>
      <c r="D39" s="195"/>
      <c r="E39" s="170"/>
      <c r="F39" s="87"/>
      <c r="G39" s="178"/>
      <c r="H39" s="33">
        <v>3.5</v>
      </c>
      <c r="I39" s="179"/>
      <c r="J39" s="33"/>
      <c r="K39" s="179"/>
      <c r="L39" s="87"/>
      <c r="M39" s="178"/>
      <c r="N39" s="96"/>
      <c r="O39" s="97"/>
    </row>
    <row r="40" spans="1:15" x14ac:dyDescent="0.3">
      <c r="A40" s="87"/>
      <c r="B40" s="134"/>
      <c r="C40" s="134"/>
      <c r="D40" s="195"/>
      <c r="E40" s="170"/>
      <c r="F40" s="87"/>
      <c r="G40" s="178"/>
      <c r="H40" s="32">
        <f t="shared" ref="H40" si="1">MAX(H37:H39)</f>
        <v>3.73</v>
      </c>
      <c r="I40" s="179"/>
      <c r="J40" s="32">
        <f t="shared" ref="J40" si="2">MAX(J37:J39)</f>
        <v>27.92</v>
      </c>
      <c r="K40" s="179"/>
      <c r="L40" s="87"/>
      <c r="M40" s="178"/>
      <c r="N40" s="96"/>
      <c r="O40" s="97"/>
    </row>
    <row r="41" spans="1:15" x14ac:dyDescent="0.3">
      <c r="A41" s="87">
        <v>8</v>
      </c>
      <c r="B41" s="134" t="s">
        <v>518</v>
      </c>
      <c r="C41" s="134" t="s">
        <v>519</v>
      </c>
      <c r="D41" s="169" t="s">
        <v>515</v>
      </c>
      <c r="E41" s="170">
        <v>225</v>
      </c>
      <c r="F41" s="177">
        <v>10.39</v>
      </c>
      <c r="G41" s="178">
        <f>IF(ISNA(VLOOKUP(F41,'[1]P-ti'!K$2:M$151,3,FALSE)),IF(ISNA(VLOOKUP(F41,'[1]P-ti'!K$2:M$151,3,TRUE)),0,VLOOKUP(F41,'[1]P-ti'!K$2:M$151,3,TRUE)-1),VLOOKUP(F41,'[1]P-ti'!K$2:M$151,3,FALSE))</f>
        <v>36</v>
      </c>
      <c r="H41" s="33">
        <v>3.62</v>
      </c>
      <c r="I41" s="179">
        <f>IF(ISNA(VLOOKUP(H44,'[1]P-ti'!N$2:P$151,3,TRUE)),0,VLOOKUP(H44,'[1]P-ti'!N$2:P$151,3,TRUE))</f>
        <v>46</v>
      </c>
      <c r="J41" s="33">
        <v>28.59</v>
      </c>
      <c r="K41" s="179">
        <f>IF(ISNA(VLOOKUP(J44,'[1]P-ti'!O$2:P$151,2,TRUE)),0,VLOOKUP(J44,'[1]P-ti'!O$2:P$151,2,TRUE))</f>
        <v>40</v>
      </c>
      <c r="L41" s="87" t="s">
        <v>674</v>
      </c>
      <c r="M41" s="178">
        <f>IF(ISNA(VLOOKUP(L41,'[1]P-ti'!L$2:M$151,2,FALSE)),IF(ISNA(VLOOKUP(L41,'[1]P-ti'!L$2:M$151,2,TRUE)),0,VLOOKUP(L41,'[1]P-ti'!L$2:M$151,2,TRUE)-1),VLOOKUP(L41,'[1]P-ti'!L$2:M$151,2,FALSE))</f>
        <v>15</v>
      </c>
      <c r="N41" s="96">
        <f t="shared" ref="N41" si="3">G41+I41+K41+M41</f>
        <v>137</v>
      </c>
      <c r="O41" s="97">
        <v>13</v>
      </c>
    </row>
    <row r="42" spans="1:15" x14ac:dyDescent="0.3">
      <c r="A42" s="87"/>
      <c r="B42" s="134"/>
      <c r="C42" s="134"/>
      <c r="D42" s="169"/>
      <c r="E42" s="170"/>
      <c r="F42" s="177"/>
      <c r="G42" s="179"/>
      <c r="H42" s="33">
        <v>3.58</v>
      </c>
      <c r="I42" s="179"/>
      <c r="J42" s="33"/>
      <c r="K42" s="179"/>
      <c r="L42" s="87"/>
      <c r="M42" s="179"/>
      <c r="N42" s="96"/>
      <c r="O42" s="97"/>
    </row>
    <row r="43" spans="1:15" x14ac:dyDescent="0.3">
      <c r="A43" s="87"/>
      <c r="B43" s="134"/>
      <c r="C43" s="134"/>
      <c r="D43" s="169"/>
      <c r="E43" s="170"/>
      <c r="F43" s="177"/>
      <c r="G43" s="179"/>
      <c r="H43" s="33">
        <v>3.69</v>
      </c>
      <c r="I43" s="179"/>
      <c r="J43" s="33"/>
      <c r="K43" s="179"/>
      <c r="L43" s="87"/>
      <c r="M43" s="179"/>
      <c r="N43" s="96"/>
      <c r="O43" s="97"/>
    </row>
    <row r="44" spans="1:15" x14ac:dyDescent="0.3">
      <c r="A44" s="87"/>
      <c r="B44" s="134"/>
      <c r="C44" s="134"/>
      <c r="D44" s="169"/>
      <c r="E44" s="170"/>
      <c r="F44" s="177"/>
      <c r="G44" s="179"/>
      <c r="H44" s="32">
        <f t="shared" ref="H44" si="4">MAX(H41:H43)</f>
        <v>3.69</v>
      </c>
      <c r="I44" s="179"/>
      <c r="J44" s="32">
        <f t="shared" ref="J44" si="5">MAX(J41:J43)</f>
        <v>28.59</v>
      </c>
      <c r="K44" s="179"/>
      <c r="L44" s="87"/>
      <c r="M44" s="179"/>
      <c r="N44" s="96"/>
      <c r="O44" s="97"/>
    </row>
    <row r="45" spans="1:15" x14ac:dyDescent="0.3">
      <c r="A45" s="87">
        <v>9</v>
      </c>
      <c r="B45" s="134" t="s">
        <v>583</v>
      </c>
      <c r="C45" s="134" t="s">
        <v>584</v>
      </c>
      <c r="D45" s="195" t="s">
        <v>508</v>
      </c>
      <c r="E45" s="170">
        <v>246</v>
      </c>
      <c r="F45" s="177">
        <v>9.5399999999999991</v>
      </c>
      <c r="G45" s="178">
        <f>IF(ISNA(VLOOKUP(F45,'[1]P-ti'!K$2:M$151,3,FALSE)),IF(ISNA(VLOOKUP(F45,'[1]P-ti'!K$2:M$151,3,TRUE)),0,VLOOKUP(F45,'[1]P-ti'!K$2:M$151,3,TRUE)-1),VLOOKUP(F45,'[1]P-ti'!K$2:M$151,3,FALSE))</f>
        <v>58</v>
      </c>
      <c r="H45" s="33">
        <v>3.43</v>
      </c>
      <c r="I45" s="179">
        <f>IF(ISNA(VLOOKUP(H48,'[1]P-ti'!N$2:P$151,3,TRUE)),0,VLOOKUP(H48,'[1]P-ti'!N$2:P$151,3,TRUE))</f>
        <v>37</v>
      </c>
      <c r="J45" s="33">
        <v>23.63</v>
      </c>
      <c r="K45" s="179">
        <f>IF(ISNA(VLOOKUP(J48,'[1]P-ti'!O$2:P$151,2,TRUE)),0,VLOOKUP(J48,'[1]P-ti'!O$2:P$151,2,TRUE))</f>
        <v>31</v>
      </c>
      <c r="L45" s="87" t="s">
        <v>675</v>
      </c>
      <c r="M45" s="178">
        <f>IF(ISNA(VLOOKUP(L45,'[1]P-ti'!L$2:M$151,2,FALSE)),IF(ISNA(VLOOKUP(L45,'[1]P-ti'!L$2:M$151,2,TRUE)),0,VLOOKUP(L45,'[1]P-ti'!L$2:M$151,2,TRUE)-1),VLOOKUP(L45,'[1]P-ti'!L$2:M$151,2,FALSE))</f>
        <v>51</v>
      </c>
      <c r="N45" s="96">
        <f t="shared" ref="N45" si="6">G45+I45+K45+M45</f>
        <v>177</v>
      </c>
      <c r="O45" s="97">
        <v>6</v>
      </c>
    </row>
    <row r="46" spans="1:15" x14ac:dyDescent="0.3">
      <c r="A46" s="87"/>
      <c r="B46" s="134"/>
      <c r="C46" s="134"/>
      <c r="D46" s="195"/>
      <c r="E46" s="170"/>
      <c r="F46" s="177"/>
      <c r="G46" s="179"/>
      <c r="H46" s="33">
        <v>3.32</v>
      </c>
      <c r="I46" s="179"/>
      <c r="J46" s="33"/>
      <c r="K46" s="179"/>
      <c r="L46" s="87"/>
      <c r="M46" s="179"/>
      <c r="N46" s="96"/>
      <c r="O46" s="97"/>
    </row>
    <row r="47" spans="1:15" x14ac:dyDescent="0.3">
      <c r="A47" s="87"/>
      <c r="B47" s="134"/>
      <c r="C47" s="134"/>
      <c r="D47" s="195"/>
      <c r="E47" s="170"/>
      <c r="F47" s="177"/>
      <c r="G47" s="179"/>
      <c r="H47" s="33">
        <v>3.16</v>
      </c>
      <c r="I47" s="179"/>
      <c r="J47" s="33"/>
      <c r="K47" s="179"/>
      <c r="L47" s="87"/>
      <c r="M47" s="179"/>
      <c r="N47" s="96"/>
      <c r="O47" s="97"/>
    </row>
    <row r="48" spans="1:15" x14ac:dyDescent="0.3">
      <c r="A48" s="87"/>
      <c r="B48" s="134"/>
      <c r="C48" s="134"/>
      <c r="D48" s="195"/>
      <c r="E48" s="170"/>
      <c r="F48" s="177"/>
      <c r="G48" s="179"/>
      <c r="H48" s="32">
        <f t="shared" ref="H48" si="7">MAX(H45:H47)</f>
        <v>3.43</v>
      </c>
      <c r="I48" s="179"/>
      <c r="J48" s="32">
        <f t="shared" ref="J48" si="8">MAX(J45:J47)</f>
        <v>23.63</v>
      </c>
      <c r="K48" s="179"/>
      <c r="L48" s="87"/>
      <c r="M48" s="179"/>
      <c r="N48" s="96"/>
      <c r="O48" s="97"/>
    </row>
    <row r="49" spans="1:15" ht="14.4" customHeight="1" x14ac:dyDescent="0.3">
      <c r="A49" s="87">
        <v>10</v>
      </c>
      <c r="B49" s="119" t="s">
        <v>613</v>
      </c>
      <c r="C49" s="119" t="s">
        <v>392</v>
      </c>
      <c r="D49" s="196" t="s">
        <v>391</v>
      </c>
      <c r="E49" s="180">
        <v>279</v>
      </c>
      <c r="F49" s="177">
        <v>10</v>
      </c>
      <c r="G49" s="178">
        <f>IF(ISNA(VLOOKUP(F49,'[1]P-ti'!K$2:M$151,3,FALSE)),IF(ISNA(VLOOKUP(F49,'[1]P-ti'!K$2:M$151,3,TRUE)),0,VLOOKUP(F49,'[1]P-ti'!K$2:M$151,3,TRUE)-1),VLOOKUP(F49,'[1]P-ti'!K$2:M$151,3,FALSE))</f>
        <v>46</v>
      </c>
      <c r="H49" s="33">
        <v>3.36</v>
      </c>
      <c r="I49" s="179">
        <f>IF(ISNA(VLOOKUP(H52,'[1]P-ti'!N$2:P$151,3,TRUE)),0,VLOOKUP(H52,'[1]P-ti'!N$2:P$151,3,TRUE))</f>
        <v>42</v>
      </c>
      <c r="J49" s="33">
        <v>30.02</v>
      </c>
      <c r="K49" s="179">
        <f>IF(ISNA(VLOOKUP(J52,'[1]P-ti'!O$2:P$151,2,TRUE)),0,VLOOKUP(J52,'[1]P-ti'!O$2:P$151,2,TRUE))</f>
        <v>43</v>
      </c>
      <c r="L49" s="87" t="s">
        <v>676</v>
      </c>
      <c r="M49" s="178">
        <f>IF(ISNA(VLOOKUP(L49,'[1]P-ti'!L$2:M$151,2,FALSE)),IF(ISNA(VLOOKUP(L49,'[1]P-ti'!L$2:M$151,2,TRUE)),0,VLOOKUP(L49,'[1]P-ti'!L$2:M$151,2,TRUE)-1),VLOOKUP(L49,'[1]P-ti'!L$2:M$151,2,FALSE))</f>
        <v>25</v>
      </c>
      <c r="N49" s="96">
        <f t="shared" ref="N49" si="9">G49+I49+K49+M49</f>
        <v>156</v>
      </c>
      <c r="O49" s="97">
        <v>9</v>
      </c>
    </row>
    <row r="50" spans="1:15" ht="14.4" customHeight="1" x14ac:dyDescent="0.3">
      <c r="A50" s="87"/>
      <c r="B50" s="120"/>
      <c r="C50" s="120"/>
      <c r="D50" s="197"/>
      <c r="E50" s="181"/>
      <c r="F50" s="177"/>
      <c r="G50" s="179"/>
      <c r="H50" s="33">
        <v>3.38</v>
      </c>
      <c r="I50" s="179"/>
      <c r="J50" s="33"/>
      <c r="K50" s="179"/>
      <c r="L50" s="87"/>
      <c r="M50" s="179"/>
      <c r="N50" s="96"/>
      <c r="O50" s="97"/>
    </row>
    <row r="51" spans="1:15" ht="14.4" customHeight="1" x14ac:dyDescent="0.3">
      <c r="A51" s="87"/>
      <c r="B51" s="120"/>
      <c r="C51" s="120"/>
      <c r="D51" s="197"/>
      <c r="E51" s="181"/>
      <c r="F51" s="177"/>
      <c r="G51" s="179"/>
      <c r="H51" s="33">
        <v>3.58</v>
      </c>
      <c r="I51" s="179"/>
      <c r="J51" s="33"/>
      <c r="K51" s="179"/>
      <c r="L51" s="87"/>
      <c r="M51" s="179"/>
      <c r="N51" s="96"/>
      <c r="O51" s="97"/>
    </row>
    <row r="52" spans="1:15" ht="14.4" customHeight="1" x14ac:dyDescent="0.3">
      <c r="A52" s="87"/>
      <c r="B52" s="121"/>
      <c r="C52" s="121"/>
      <c r="D52" s="198"/>
      <c r="E52" s="182"/>
      <c r="F52" s="177"/>
      <c r="G52" s="179"/>
      <c r="H52" s="32">
        <f t="shared" ref="H52" si="10">MAX(H49:H51)</f>
        <v>3.58</v>
      </c>
      <c r="I52" s="179"/>
      <c r="J52" s="32">
        <f t="shared" ref="J52" si="11">MAX(J49:J51)</f>
        <v>30.02</v>
      </c>
      <c r="K52" s="179"/>
      <c r="L52" s="87"/>
      <c r="M52" s="179"/>
      <c r="N52" s="96"/>
      <c r="O52" s="97"/>
    </row>
    <row r="53" spans="1:15" x14ac:dyDescent="0.3">
      <c r="A53" s="87">
        <v>11</v>
      </c>
      <c r="B53" s="134" t="s">
        <v>395</v>
      </c>
      <c r="C53" s="134" t="s">
        <v>496</v>
      </c>
      <c r="D53" s="195" t="s">
        <v>483</v>
      </c>
      <c r="E53" s="170">
        <v>236</v>
      </c>
      <c r="F53" s="87">
        <v>10.57</v>
      </c>
      <c r="G53" s="178">
        <f>IF(ISNA(VLOOKUP(F53,'[1]P-ti'!K$2:M$151,3,FALSE)),IF(ISNA(VLOOKUP(F53,'[1]P-ti'!K$2:M$151,3,TRUE)),0,VLOOKUP(F53,'[1]P-ti'!K$2:M$151,3,TRUE)-1),VLOOKUP(F53,'[1]P-ti'!K$2:M$151,3,FALSE))</f>
        <v>32</v>
      </c>
      <c r="H53" s="33">
        <v>0</v>
      </c>
      <c r="I53" s="179">
        <f>IF(ISNA(VLOOKUP(H56,'[1]P-ti'!N$2:P$151,3,TRUE)),0,VLOOKUP(H56,'[1]P-ti'!N$2:P$151,3,TRUE))</f>
        <v>16</v>
      </c>
      <c r="J53" s="33">
        <v>34.78</v>
      </c>
      <c r="K53" s="179">
        <f>IF(ISNA(VLOOKUP(J56,'[1]P-ti'!O$2:P$151,2,TRUE)),0,VLOOKUP(J56,'[1]P-ti'!O$2:P$151,2,TRUE))</f>
        <v>52</v>
      </c>
      <c r="L53" s="87" t="s">
        <v>677</v>
      </c>
      <c r="M53" s="178">
        <f>IF(ISNA(VLOOKUP(L53,'[1]P-ti'!L$2:M$151,2,FALSE)),IF(ISNA(VLOOKUP(L53,'[1]P-ti'!L$2:M$151,2,TRUE)),0,VLOOKUP(L53,'[1]P-ti'!L$2:M$151,2,TRUE)-1),VLOOKUP(L53,'[1]P-ti'!L$2:M$151,2,FALSE))</f>
        <v>11</v>
      </c>
      <c r="N53" s="96">
        <f t="shared" ref="N53" si="12">G53+I53+K53+M53</f>
        <v>111</v>
      </c>
      <c r="O53" s="97">
        <v>16</v>
      </c>
    </row>
    <row r="54" spans="1:15" x14ac:dyDescent="0.3">
      <c r="A54" s="87"/>
      <c r="B54" s="134"/>
      <c r="C54" s="134"/>
      <c r="D54" s="195"/>
      <c r="E54" s="170"/>
      <c r="F54" s="87"/>
      <c r="G54" s="178"/>
      <c r="H54" s="33">
        <v>2.79</v>
      </c>
      <c r="I54" s="179"/>
      <c r="J54" s="33"/>
      <c r="K54" s="179"/>
      <c r="L54" s="87"/>
      <c r="M54" s="178"/>
      <c r="N54" s="96"/>
      <c r="O54" s="97"/>
    </row>
    <row r="55" spans="1:15" x14ac:dyDescent="0.3">
      <c r="A55" s="87"/>
      <c r="B55" s="134"/>
      <c r="C55" s="134"/>
      <c r="D55" s="195"/>
      <c r="E55" s="170"/>
      <c r="F55" s="87"/>
      <c r="G55" s="178"/>
      <c r="H55" s="33">
        <v>2.65</v>
      </c>
      <c r="I55" s="179"/>
      <c r="J55" s="33"/>
      <c r="K55" s="179"/>
      <c r="L55" s="87"/>
      <c r="M55" s="178"/>
      <c r="N55" s="96"/>
      <c r="O55" s="97"/>
    </row>
    <row r="56" spans="1:15" x14ac:dyDescent="0.3">
      <c r="A56" s="87"/>
      <c r="B56" s="134"/>
      <c r="C56" s="134"/>
      <c r="D56" s="195"/>
      <c r="E56" s="170"/>
      <c r="F56" s="87"/>
      <c r="G56" s="178"/>
      <c r="H56" s="32">
        <f t="shared" ref="H56" si="13">MAX(H53:H55)</f>
        <v>2.79</v>
      </c>
      <c r="I56" s="179"/>
      <c r="J56" s="32">
        <f t="shared" ref="J56" si="14">MAX(J53:J55)</f>
        <v>34.78</v>
      </c>
      <c r="K56" s="179"/>
      <c r="L56" s="87"/>
      <c r="M56" s="178"/>
      <c r="N56" s="96"/>
      <c r="O56" s="97"/>
    </row>
    <row r="57" spans="1:15" x14ac:dyDescent="0.3">
      <c r="A57" s="87">
        <v>12</v>
      </c>
      <c r="B57" s="134" t="s">
        <v>378</v>
      </c>
      <c r="C57" s="134" t="s">
        <v>542</v>
      </c>
      <c r="D57" s="195" t="s">
        <v>538</v>
      </c>
      <c r="E57" s="170">
        <v>237</v>
      </c>
      <c r="F57" s="177">
        <v>10.32</v>
      </c>
      <c r="G57" s="178">
        <f>IF(ISNA(VLOOKUP(F57,'[1]P-ti'!K$2:M$151,3,FALSE)),IF(ISNA(VLOOKUP(F57,'[1]P-ti'!K$2:M$151,3,TRUE)),0,VLOOKUP(F57,'[1]P-ti'!K$2:M$151,3,TRUE)-1),VLOOKUP(F57,'[1]P-ti'!K$2:M$151,3,FALSE))</f>
        <v>38</v>
      </c>
      <c r="H57" s="33">
        <v>0</v>
      </c>
      <c r="I57" s="179">
        <f>IF(ISNA(VLOOKUP(H60,'[1]P-ti'!N$2:P$151,3,TRUE)),0,VLOOKUP(H60,'[1]P-ti'!N$2:P$151,3,TRUE))</f>
        <v>0</v>
      </c>
      <c r="J57" s="33">
        <v>34.99</v>
      </c>
      <c r="K57" s="179">
        <f>IF(ISNA(VLOOKUP(J60,'[1]P-ti'!O$2:P$151,2,TRUE)),0,VLOOKUP(J60,'[1]P-ti'!O$2:P$151,2,TRUE))</f>
        <v>53</v>
      </c>
      <c r="L57" s="87" t="s">
        <v>678</v>
      </c>
      <c r="M57" s="178">
        <f>IF(ISNA(VLOOKUP(L57,'[1]P-ti'!L$2:M$151,2,FALSE)),IF(ISNA(VLOOKUP(L57,'[1]P-ti'!L$2:M$151,2,TRUE)),0,VLOOKUP(L57,'[1]P-ti'!L$2:M$151,2,TRUE)-1),VLOOKUP(L57,'[1]P-ti'!L$2:M$151,2,FALSE))</f>
        <v>19</v>
      </c>
      <c r="N57" s="96">
        <f t="shared" ref="N57" si="15">G57+I57+K57+M57</f>
        <v>110</v>
      </c>
      <c r="O57" s="97">
        <v>17</v>
      </c>
    </row>
    <row r="58" spans="1:15" x14ac:dyDescent="0.3">
      <c r="A58" s="87"/>
      <c r="B58" s="134"/>
      <c r="C58" s="134"/>
      <c r="D58" s="195"/>
      <c r="E58" s="170"/>
      <c r="F58" s="177"/>
      <c r="G58" s="179"/>
      <c r="H58" s="33">
        <v>0</v>
      </c>
      <c r="I58" s="179"/>
      <c r="J58" s="33"/>
      <c r="K58" s="179"/>
      <c r="L58" s="87"/>
      <c r="M58" s="179"/>
      <c r="N58" s="96"/>
      <c r="O58" s="97"/>
    </row>
    <row r="59" spans="1:15" x14ac:dyDescent="0.3">
      <c r="A59" s="87"/>
      <c r="B59" s="134"/>
      <c r="C59" s="134"/>
      <c r="D59" s="195"/>
      <c r="E59" s="170"/>
      <c r="F59" s="177"/>
      <c r="G59" s="179"/>
      <c r="H59" s="33">
        <v>0</v>
      </c>
      <c r="I59" s="179"/>
      <c r="J59" s="33"/>
      <c r="K59" s="179"/>
      <c r="L59" s="87"/>
      <c r="M59" s="179"/>
      <c r="N59" s="96"/>
      <c r="O59" s="97"/>
    </row>
    <row r="60" spans="1:15" x14ac:dyDescent="0.3">
      <c r="A60" s="87"/>
      <c r="B60" s="134"/>
      <c r="C60" s="134"/>
      <c r="D60" s="195"/>
      <c r="E60" s="170"/>
      <c r="F60" s="177"/>
      <c r="G60" s="179"/>
      <c r="H60" s="32">
        <f t="shared" ref="H60" si="16">MAX(H57:H59)</f>
        <v>0</v>
      </c>
      <c r="I60" s="179"/>
      <c r="J60" s="32">
        <f t="shared" ref="J60" si="17">MAX(J57:J59)</f>
        <v>34.99</v>
      </c>
      <c r="K60" s="179"/>
      <c r="L60" s="87"/>
      <c r="M60" s="179"/>
      <c r="N60" s="96"/>
      <c r="O60" s="97"/>
    </row>
    <row r="61" spans="1:15" ht="14.4" customHeight="1" x14ac:dyDescent="0.3">
      <c r="A61" s="87">
        <v>13</v>
      </c>
      <c r="B61" s="119" t="s">
        <v>387</v>
      </c>
      <c r="C61" s="119" t="s">
        <v>412</v>
      </c>
      <c r="D61" s="183" t="s">
        <v>508</v>
      </c>
      <c r="E61" s="180">
        <v>243</v>
      </c>
      <c r="F61" s="177">
        <v>8.32</v>
      </c>
      <c r="G61" s="178">
        <f>IF(ISNA(VLOOKUP(F61,'[1]P-ti'!K$2:M$151,3,FALSE)),IF(ISNA(VLOOKUP(F61,'[1]P-ti'!K$2:M$151,3,TRUE)),0,VLOOKUP(F61,'[1]P-ti'!K$2:M$151,3,TRUE)-1),VLOOKUP(F61,'[1]P-ti'!K$2:M$151,3,FALSE))</f>
        <v>98</v>
      </c>
      <c r="H61" s="33">
        <v>4.9400000000000004</v>
      </c>
      <c r="I61" s="179">
        <f>IF(ISNA(VLOOKUP(H64,'[1]P-ti'!N$2:P$151,3,TRUE)),0,VLOOKUP(H64,'[1]P-ti'!N$2:P$151,3,TRUE))</f>
        <v>90</v>
      </c>
      <c r="J61" s="33">
        <v>41.96</v>
      </c>
      <c r="K61" s="179">
        <f>IF(ISNA(VLOOKUP(J64,'[1]P-ti'!O$2:P$151,2,TRUE)),0,VLOOKUP(J64,'[1]P-ti'!O$2:P$151,2,TRUE))</f>
        <v>67</v>
      </c>
      <c r="L61" s="87" t="s">
        <v>679</v>
      </c>
      <c r="M61" s="178">
        <f>IF(ISNA(VLOOKUP(L61,'[1]P-ti'!L$2:M$151,2,FALSE)),IF(ISNA(VLOOKUP(L61,'[1]P-ti'!L$2:M$151,2,TRUE)),0,VLOOKUP(L61,'[1]P-ti'!L$2:M$151,2,TRUE)-1),VLOOKUP(L61,'[1]P-ti'!L$2:M$151,2,FALSE))</f>
        <v>78</v>
      </c>
      <c r="N61" s="96">
        <f t="shared" ref="N61" si="18">G61+I61+K61+M61</f>
        <v>333</v>
      </c>
      <c r="O61" s="100">
        <v>1</v>
      </c>
    </row>
    <row r="62" spans="1:15" ht="14.4" customHeight="1" x14ac:dyDescent="0.3">
      <c r="A62" s="87"/>
      <c r="B62" s="120"/>
      <c r="C62" s="120"/>
      <c r="D62" s="184"/>
      <c r="E62" s="181"/>
      <c r="F62" s="177"/>
      <c r="G62" s="179"/>
      <c r="H62" s="33">
        <v>4.97</v>
      </c>
      <c r="I62" s="179"/>
      <c r="J62" s="33"/>
      <c r="K62" s="179"/>
      <c r="L62" s="87"/>
      <c r="M62" s="179"/>
      <c r="N62" s="96"/>
      <c r="O62" s="100"/>
    </row>
    <row r="63" spans="1:15" ht="14.4" customHeight="1" x14ac:dyDescent="0.3">
      <c r="A63" s="87"/>
      <c r="B63" s="120"/>
      <c r="C63" s="120"/>
      <c r="D63" s="184"/>
      <c r="E63" s="181"/>
      <c r="F63" s="177"/>
      <c r="G63" s="179"/>
      <c r="H63" s="33">
        <v>5</v>
      </c>
      <c r="I63" s="179"/>
      <c r="J63" s="33"/>
      <c r="K63" s="179"/>
      <c r="L63" s="87"/>
      <c r="M63" s="179"/>
      <c r="N63" s="96"/>
      <c r="O63" s="100"/>
    </row>
    <row r="64" spans="1:15" ht="14.4" customHeight="1" x14ac:dyDescent="0.3">
      <c r="A64" s="87"/>
      <c r="B64" s="121"/>
      <c r="C64" s="121"/>
      <c r="D64" s="185"/>
      <c r="E64" s="182"/>
      <c r="F64" s="177"/>
      <c r="G64" s="179"/>
      <c r="H64" s="32">
        <f t="shared" ref="H64" si="19">MAX(H61:H63)</f>
        <v>5</v>
      </c>
      <c r="I64" s="179"/>
      <c r="J64" s="32">
        <f t="shared" ref="J64" si="20">MAX(J61:J63)</f>
        <v>41.96</v>
      </c>
      <c r="K64" s="179"/>
      <c r="L64" s="87"/>
      <c r="M64" s="179"/>
      <c r="N64" s="96"/>
      <c r="O64" s="100"/>
    </row>
    <row r="65" spans="1:15" ht="14.4" customHeight="1" x14ac:dyDescent="0.3">
      <c r="A65" s="87">
        <v>14</v>
      </c>
      <c r="B65" s="134" t="s">
        <v>395</v>
      </c>
      <c r="C65" s="134" t="s">
        <v>396</v>
      </c>
      <c r="D65" s="169" t="s">
        <v>391</v>
      </c>
      <c r="E65" s="170">
        <v>271</v>
      </c>
      <c r="F65" s="177">
        <v>10.1</v>
      </c>
      <c r="G65" s="178">
        <f>IF(ISNA(VLOOKUP(F65,'[1]P-ti'!K$2:M$151,3,FALSE)),IF(ISNA(VLOOKUP(F65,'[1]P-ti'!K$2:M$151,3,TRUE)),0,VLOOKUP(F65,'[1]P-ti'!K$2:M$151,3,TRUE)-1),VLOOKUP(F65,'[1]P-ti'!K$2:M$151,3,FALSE))</f>
        <v>43</v>
      </c>
      <c r="H65" s="33">
        <v>3.15</v>
      </c>
      <c r="I65" s="179">
        <f>IF(ISNA(VLOOKUP(H68,'[1]P-ti'!N$2:P$151,3,TRUE)),0,VLOOKUP(H68,'[1]P-ti'!N$2:P$151,3,TRUE))</f>
        <v>28</v>
      </c>
      <c r="J65" s="33">
        <v>25.9</v>
      </c>
      <c r="K65" s="179">
        <f>IF(ISNA(VLOOKUP(J68,'[1]P-ti'!O$2:P$151,2,TRUE)),0,VLOOKUP(J68,'[1]P-ti'!O$2:P$151,2,TRUE))</f>
        <v>35</v>
      </c>
      <c r="L65" s="87" t="s">
        <v>680</v>
      </c>
      <c r="M65" s="178">
        <f>IF(ISNA(VLOOKUP(L65,'[1]P-ti'!L$2:M$151,2,FALSE)),IF(ISNA(VLOOKUP(L65,'[1]P-ti'!L$2:M$151,2,TRUE)),0,VLOOKUP(L65,'[1]P-ti'!L$2:M$151,2,TRUE)-1),VLOOKUP(L65,'[1]P-ti'!L$2:M$151,2,FALSE))</f>
        <v>16</v>
      </c>
      <c r="N65" s="96">
        <f t="shared" ref="N65" si="21">G65+I65+K65+M65</f>
        <v>122</v>
      </c>
      <c r="O65" s="97">
        <v>15</v>
      </c>
    </row>
    <row r="66" spans="1:15" ht="14.4" customHeight="1" x14ac:dyDescent="0.3">
      <c r="A66" s="87"/>
      <c r="B66" s="134"/>
      <c r="C66" s="134"/>
      <c r="D66" s="169"/>
      <c r="E66" s="170"/>
      <c r="F66" s="177"/>
      <c r="G66" s="179"/>
      <c r="H66" s="33">
        <v>2.96</v>
      </c>
      <c r="I66" s="179"/>
      <c r="J66" s="33"/>
      <c r="K66" s="179"/>
      <c r="L66" s="87"/>
      <c r="M66" s="179"/>
      <c r="N66" s="96"/>
      <c r="O66" s="97"/>
    </row>
    <row r="67" spans="1:15" ht="14.4" customHeight="1" x14ac:dyDescent="0.3">
      <c r="A67" s="87"/>
      <c r="B67" s="134"/>
      <c r="C67" s="134"/>
      <c r="D67" s="169"/>
      <c r="E67" s="170"/>
      <c r="F67" s="177"/>
      <c r="G67" s="179"/>
      <c r="H67" s="33">
        <v>3.07</v>
      </c>
      <c r="I67" s="179"/>
      <c r="J67" s="33"/>
      <c r="K67" s="179"/>
      <c r="L67" s="87"/>
      <c r="M67" s="179"/>
      <c r="N67" s="96"/>
      <c r="O67" s="97"/>
    </row>
    <row r="68" spans="1:15" ht="14.4" customHeight="1" x14ac:dyDescent="0.3">
      <c r="A68" s="87"/>
      <c r="B68" s="134"/>
      <c r="C68" s="134"/>
      <c r="D68" s="169"/>
      <c r="E68" s="170"/>
      <c r="F68" s="177"/>
      <c r="G68" s="179"/>
      <c r="H68" s="32">
        <f t="shared" ref="H68" si="22">MAX(H65:H67)</f>
        <v>3.15</v>
      </c>
      <c r="I68" s="179"/>
      <c r="J68" s="32">
        <f t="shared" ref="J68" si="23">MAX(J65:J67)</f>
        <v>25.9</v>
      </c>
      <c r="K68" s="179"/>
      <c r="L68" s="87"/>
      <c r="M68" s="179"/>
      <c r="N68" s="96"/>
      <c r="O68" s="97"/>
    </row>
    <row r="69" spans="1:15" x14ac:dyDescent="0.3">
      <c r="A69" s="87">
        <v>15</v>
      </c>
      <c r="B69" s="134" t="s">
        <v>393</v>
      </c>
      <c r="C69" s="134" t="s">
        <v>394</v>
      </c>
      <c r="D69" s="169" t="s">
        <v>391</v>
      </c>
      <c r="E69" s="170">
        <v>274</v>
      </c>
      <c r="F69" s="177">
        <v>9.3699999999999992</v>
      </c>
      <c r="G69" s="178">
        <f>IF(ISNA(VLOOKUP(F69,'[1]P-ti'!K$2:M$151,3,FALSE)),IF(ISNA(VLOOKUP(F69,'[1]P-ti'!K$2:M$151,3,TRUE)),0,VLOOKUP(F69,'[1]P-ti'!K$2:M$151,3,TRUE)-1),VLOOKUP(F69,'[1]P-ti'!K$2:M$151,3,FALSE))</f>
        <v>63</v>
      </c>
      <c r="H69" s="33">
        <v>3.43</v>
      </c>
      <c r="I69" s="179">
        <f>IF(ISNA(VLOOKUP(H72,'[1]P-ti'!N$2:P$151,3,TRUE)),0,VLOOKUP(H72,'[1]P-ti'!N$2:P$151,3,TRUE))</f>
        <v>38</v>
      </c>
      <c r="J69" s="33">
        <v>24.89</v>
      </c>
      <c r="K69" s="179">
        <f>IF(ISNA(VLOOKUP(J72,'[1]P-ti'!O$2:P$151,2,TRUE)),0,VLOOKUP(J72,'[1]P-ti'!O$2:P$151,2,TRUE))</f>
        <v>33</v>
      </c>
      <c r="L69" s="87" t="s">
        <v>681</v>
      </c>
      <c r="M69" s="178">
        <f>IF(ISNA(VLOOKUP(L69,'[1]P-ti'!L$2:M$151,2,FALSE)),IF(ISNA(VLOOKUP(L69,'[1]P-ti'!L$2:M$151,2,TRUE)),0,VLOOKUP(L69,'[1]P-ti'!L$2:M$151,2,TRUE)-1),VLOOKUP(L69,'[1]P-ti'!L$2:M$151,2,FALSE))</f>
        <v>15</v>
      </c>
      <c r="N69" s="96">
        <f t="shared" ref="N69" si="24">G69+I69+K69+M69</f>
        <v>149</v>
      </c>
      <c r="O69" s="97">
        <v>10</v>
      </c>
    </row>
    <row r="70" spans="1:15" x14ac:dyDescent="0.3">
      <c r="A70" s="87"/>
      <c r="B70" s="134"/>
      <c r="C70" s="134"/>
      <c r="D70" s="169"/>
      <c r="E70" s="170"/>
      <c r="F70" s="177"/>
      <c r="G70" s="179"/>
      <c r="H70" s="33">
        <v>3.46</v>
      </c>
      <c r="I70" s="179"/>
      <c r="J70" s="33"/>
      <c r="K70" s="179"/>
      <c r="L70" s="87"/>
      <c r="M70" s="179"/>
      <c r="N70" s="96"/>
      <c r="O70" s="97"/>
    </row>
    <row r="71" spans="1:15" x14ac:dyDescent="0.3">
      <c r="A71" s="87"/>
      <c r="B71" s="134"/>
      <c r="C71" s="134"/>
      <c r="D71" s="169"/>
      <c r="E71" s="170"/>
      <c r="F71" s="177"/>
      <c r="G71" s="179"/>
      <c r="H71" s="33">
        <v>3.29</v>
      </c>
      <c r="I71" s="179"/>
      <c r="J71" s="33"/>
      <c r="K71" s="179"/>
      <c r="L71" s="87"/>
      <c r="M71" s="179"/>
      <c r="N71" s="96"/>
      <c r="O71" s="97"/>
    </row>
    <row r="72" spans="1:15" x14ac:dyDescent="0.3">
      <c r="A72" s="87"/>
      <c r="B72" s="134"/>
      <c r="C72" s="134"/>
      <c r="D72" s="169"/>
      <c r="E72" s="170"/>
      <c r="F72" s="177"/>
      <c r="G72" s="179"/>
      <c r="H72" s="32">
        <f t="shared" ref="H72" si="25">MAX(H69:H71)</f>
        <v>3.46</v>
      </c>
      <c r="I72" s="179"/>
      <c r="J72" s="32">
        <f t="shared" ref="J72" si="26">MAX(J69:J71)</f>
        <v>24.89</v>
      </c>
      <c r="K72" s="179"/>
      <c r="L72" s="87"/>
      <c r="M72" s="179"/>
      <c r="N72" s="96"/>
      <c r="O72" s="97"/>
    </row>
    <row r="73" spans="1:15" x14ac:dyDescent="0.3">
      <c r="A73" s="87">
        <v>16</v>
      </c>
      <c r="B73" s="134" t="s">
        <v>393</v>
      </c>
      <c r="C73" s="134" t="s">
        <v>473</v>
      </c>
      <c r="D73" s="195" t="s">
        <v>470</v>
      </c>
      <c r="E73" s="170">
        <v>228</v>
      </c>
      <c r="F73" s="177">
        <v>10.02</v>
      </c>
      <c r="G73" s="178">
        <f>IF(ISNA(VLOOKUP(F73,'[1]P-ti'!K$2:M$151,3,FALSE)),IF(ISNA(VLOOKUP(F73,'[1]P-ti'!K$2:M$151,3,TRUE)),0,VLOOKUP(F73,'[1]P-ti'!K$2:M$151,3,TRUE)-1),VLOOKUP(F73,'[1]P-ti'!K$2:M$151,3,FALSE))</f>
        <v>45</v>
      </c>
      <c r="H73" s="33">
        <v>3.33</v>
      </c>
      <c r="I73" s="179">
        <f>IF(ISNA(VLOOKUP(H76,'[1]P-ti'!N$2:P$151,3,TRUE)),0,VLOOKUP(H76,'[1]P-ti'!N$2:P$151,3,TRUE))</f>
        <v>46</v>
      </c>
      <c r="J73" s="33">
        <v>26.39</v>
      </c>
      <c r="K73" s="179">
        <f>IF(ISNA(VLOOKUP(J76,'[1]P-ti'!O$2:P$151,2,TRUE)),0,VLOOKUP(J76,'[1]P-ti'!O$2:P$151,2,TRUE))</f>
        <v>36</v>
      </c>
      <c r="L73" s="87" t="s">
        <v>682</v>
      </c>
      <c r="M73" s="178">
        <f>IF(ISNA(VLOOKUP(L73,'[1]P-ti'!L$2:M$151,2,FALSE)),IF(ISNA(VLOOKUP(L73,'[1]P-ti'!L$2:M$151,2,TRUE)),0,VLOOKUP(L73,'[1]P-ti'!L$2:M$151,2,TRUE)-1),VLOOKUP(L73,'[1]P-ti'!L$2:M$151,2,FALSE))</f>
        <v>20</v>
      </c>
      <c r="N73" s="96">
        <f t="shared" ref="N73" si="27">G73+I73+K73+M73</f>
        <v>147</v>
      </c>
      <c r="O73" s="97" t="s">
        <v>757</v>
      </c>
    </row>
    <row r="74" spans="1:15" x14ac:dyDescent="0.3">
      <c r="A74" s="87"/>
      <c r="B74" s="134"/>
      <c r="C74" s="134"/>
      <c r="D74" s="195"/>
      <c r="E74" s="170"/>
      <c r="F74" s="177"/>
      <c r="G74" s="179"/>
      <c r="H74" s="33">
        <v>3.7</v>
      </c>
      <c r="I74" s="179"/>
      <c r="J74" s="33"/>
      <c r="K74" s="179"/>
      <c r="L74" s="87"/>
      <c r="M74" s="179"/>
      <c r="N74" s="96"/>
      <c r="O74" s="97"/>
    </row>
    <row r="75" spans="1:15" x14ac:dyDescent="0.3">
      <c r="A75" s="87"/>
      <c r="B75" s="134"/>
      <c r="C75" s="134"/>
      <c r="D75" s="195"/>
      <c r="E75" s="170"/>
      <c r="F75" s="177"/>
      <c r="G75" s="179"/>
      <c r="H75" s="33">
        <v>0</v>
      </c>
      <c r="I75" s="179"/>
      <c r="J75" s="33"/>
      <c r="K75" s="179"/>
      <c r="L75" s="87"/>
      <c r="M75" s="179"/>
      <c r="N75" s="96"/>
      <c r="O75" s="97"/>
    </row>
    <row r="76" spans="1:15" x14ac:dyDescent="0.3">
      <c r="A76" s="87"/>
      <c r="B76" s="134"/>
      <c r="C76" s="134"/>
      <c r="D76" s="195"/>
      <c r="E76" s="170"/>
      <c r="F76" s="177"/>
      <c r="G76" s="179"/>
      <c r="H76" s="32">
        <f t="shared" ref="H76" si="28">MAX(H73:H75)</f>
        <v>3.7</v>
      </c>
      <c r="I76" s="179"/>
      <c r="J76" s="32">
        <f t="shared" ref="J76" si="29">MAX(J73:J75)</f>
        <v>26.39</v>
      </c>
      <c r="K76" s="179"/>
      <c r="L76" s="87"/>
      <c r="M76" s="179"/>
      <c r="N76" s="96"/>
      <c r="O76" s="97"/>
    </row>
    <row r="77" spans="1:15" x14ac:dyDescent="0.3">
      <c r="A77" s="87">
        <v>17</v>
      </c>
      <c r="B77" s="134" t="s">
        <v>585</v>
      </c>
      <c r="C77" s="134" t="s">
        <v>586</v>
      </c>
      <c r="D77" s="195" t="s">
        <v>508</v>
      </c>
      <c r="E77" s="170">
        <v>242</v>
      </c>
      <c r="F77" s="177">
        <v>9.7899999999999991</v>
      </c>
      <c r="G77" s="178">
        <f>IF(ISNA(VLOOKUP(F77,'[1]P-ti'!K$2:M$151,3,FALSE)),IF(ISNA(VLOOKUP(F77,'[1]P-ti'!K$2:M$151,3,TRUE)),0,VLOOKUP(F77,'[1]P-ti'!K$2:M$151,3,TRUE)-1),VLOOKUP(F77,'[1]P-ti'!K$2:M$151,3,FALSE))</f>
        <v>51</v>
      </c>
      <c r="H77" s="33">
        <v>3.38</v>
      </c>
      <c r="I77" s="179">
        <f>IF(ISNA(VLOOKUP(H80,'[1]P-ti'!N$2:P$151,3,TRUE)),0,VLOOKUP(H80,'[1]P-ti'!N$2:P$151,3,TRUE))</f>
        <v>39</v>
      </c>
      <c r="J77" s="33">
        <v>25.7</v>
      </c>
      <c r="K77" s="179">
        <f>IF(ISNA(VLOOKUP(J80,'[1]P-ti'!O$2:P$151,2,TRUE)),0,VLOOKUP(J80,'[1]P-ti'!O$2:P$151,2,TRUE))</f>
        <v>35</v>
      </c>
      <c r="L77" s="87" t="s">
        <v>683</v>
      </c>
      <c r="M77" s="178">
        <f>IF(ISNA(VLOOKUP(L77,'[1]P-ti'!L$2:M$151,2,FALSE)),IF(ISNA(VLOOKUP(L77,'[1]P-ti'!L$2:M$151,2,TRUE)),0,VLOOKUP(L77,'[1]P-ti'!L$2:M$151,2,TRUE)-1),VLOOKUP(L77,'[1]P-ti'!L$2:M$151,2,FALSE))</f>
        <v>53</v>
      </c>
      <c r="N77" s="96">
        <f t="shared" ref="N77" si="30">G77+I77+K77+M77</f>
        <v>178</v>
      </c>
      <c r="O77" s="97">
        <v>5</v>
      </c>
    </row>
    <row r="78" spans="1:15" x14ac:dyDescent="0.3">
      <c r="A78" s="87"/>
      <c r="B78" s="134"/>
      <c r="C78" s="134"/>
      <c r="D78" s="195"/>
      <c r="E78" s="170"/>
      <c r="F78" s="177"/>
      <c r="G78" s="179"/>
      <c r="H78" s="33">
        <v>0</v>
      </c>
      <c r="I78" s="179"/>
      <c r="J78" s="33"/>
      <c r="K78" s="179"/>
      <c r="L78" s="87"/>
      <c r="M78" s="179"/>
      <c r="N78" s="96"/>
      <c r="O78" s="97"/>
    </row>
    <row r="79" spans="1:15" x14ac:dyDescent="0.3">
      <c r="A79" s="87"/>
      <c r="B79" s="134"/>
      <c r="C79" s="134"/>
      <c r="D79" s="195"/>
      <c r="E79" s="170"/>
      <c r="F79" s="177"/>
      <c r="G79" s="179"/>
      <c r="H79" s="33">
        <v>3.47</v>
      </c>
      <c r="I79" s="179"/>
      <c r="J79" s="33"/>
      <c r="K79" s="179"/>
      <c r="L79" s="87"/>
      <c r="M79" s="179"/>
      <c r="N79" s="96"/>
      <c r="O79" s="97"/>
    </row>
    <row r="80" spans="1:15" x14ac:dyDescent="0.3">
      <c r="A80" s="87"/>
      <c r="B80" s="134"/>
      <c r="C80" s="134"/>
      <c r="D80" s="195"/>
      <c r="E80" s="170"/>
      <c r="F80" s="177"/>
      <c r="G80" s="179"/>
      <c r="H80" s="32">
        <f t="shared" ref="H80" si="31">MAX(H77:H79)</f>
        <v>3.47</v>
      </c>
      <c r="I80" s="179"/>
      <c r="J80" s="32">
        <f t="shared" ref="J80" si="32">MAX(J77:J79)</f>
        <v>25.7</v>
      </c>
      <c r="K80" s="179"/>
      <c r="L80" s="87"/>
      <c r="M80" s="179"/>
      <c r="N80" s="96"/>
      <c r="O80" s="97"/>
    </row>
    <row r="81" spans="1:15" ht="14.4" customHeight="1" x14ac:dyDescent="0.3">
      <c r="A81" s="87"/>
      <c r="B81" s="134"/>
      <c r="C81" s="134"/>
      <c r="D81" s="169"/>
      <c r="E81" s="170"/>
      <c r="F81" s="177"/>
      <c r="G81" s="178">
        <f>IF(ISNA(VLOOKUP(F81,'[1]P-ti'!K$2:M$151,3,FALSE)),IF(ISNA(VLOOKUP(F81,'[1]P-ti'!K$2:M$151,3,TRUE)),0,VLOOKUP(F81,'[1]P-ti'!K$2:M$151,3,TRUE)-1),VLOOKUP(F81,'[1]P-ti'!K$2:M$151,3,FALSE))</f>
        <v>0</v>
      </c>
      <c r="H81" s="33"/>
      <c r="I81" s="179">
        <f>IF(ISNA(VLOOKUP(H84,'[1]P-ti'!N$2:P$151,3,TRUE)),0,VLOOKUP(H84,'[1]P-ti'!N$2:P$151,3,TRUE))</f>
        <v>0</v>
      </c>
      <c r="J81" s="33"/>
      <c r="K81" s="179">
        <f>IF(ISNA(VLOOKUP(J84,'[1]P-ti'!O$2:P$151,2,TRUE)),0,VLOOKUP(J84,'[1]P-ti'!O$2:P$151,2,TRUE))</f>
        <v>0</v>
      </c>
      <c r="L81" s="87"/>
      <c r="M81" s="178">
        <f>IF(ISNA(VLOOKUP(L81,'[1]P-ti'!L$2:M$151,2,FALSE)),IF(ISNA(VLOOKUP(L81,'[1]P-ti'!L$2:M$151,2,TRUE)),0,VLOOKUP(L81,'[1]P-ti'!L$2:M$151,2,TRUE)-1),VLOOKUP(L81,'[1]P-ti'!L$2:M$151,2,FALSE))</f>
        <v>0</v>
      </c>
      <c r="N81" s="96">
        <f t="shared" ref="N81" si="33">G81+I81+K81+M81</f>
        <v>0</v>
      </c>
      <c r="O81" s="86"/>
    </row>
    <row r="82" spans="1:15" ht="14.4" customHeight="1" x14ac:dyDescent="0.3">
      <c r="A82" s="87"/>
      <c r="B82" s="134"/>
      <c r="C82" s="134"/>
      <c r="D82" s="169"/>
      <c r="E82" s="170"/>
      <c r="F82" s="177"/>
      <c r="G82" s="179"/>
      <c r="H82" s="33"/>
      <c r="I82" s="179"/>
      <c r="J82" s="33"/>
      <c r="K82" s="179"/>
      <c r="L82" s="87"/>
      <c r="M82" s="179"/>
      <c r="N82" s="96"/>
      <c r="O82" s="86"/>
    </row>
    <row r="83" spans="1:15" ht="14.4" customHeight="1" x14ac:dyDescent="0.3">
      <c r="A83" s="87"/>
      <c r="B83" s="134"/>
      <c r="C83" s="134"/>
      <c r="D83" s="169"/>
      <c r="E83" s="170"/>
      <c r="F83" s="177"/>
      <c r="G83" s="179"/>
      <c r="H83" s="33"/>
      <c r="I83" s="179"/>
      <c r="J83" s="33"/>
      <c r="K83" s="179"/>
      <c r="L83" s="87"/>
      <c r="M83" s="179"/>
      <c r="N83" s="96"/>
      <c r="O83" s="86"/>
    </row>
    <row r="84" spans="1:15" ht="14.4" customHeight="1" x14ac:dyDescent="0.3">
      <c r="A84" s="87"/>
      <c r="B84" s="134"/>
      <c r="C84" s="134"/>
      <c r="D84" s="169"/>
      <c r="E84" s="170"/>
      <c r="F84" s="177"/>
      <c r="G84" s="179"/>
      <c r="H84" s="32">
        <f t="shared" ref="H84" si="34">MAX(H81:H83)</f>
        <v>0</v>
      </c>
      <c r="I84" s="179"/>
      <c r="J84" s="32">
        <f t="shared" ref="J84" si="35">MAX(J81:J83)</f>
        <v>0</v>
      </c>
      <c r="K84" s="179"/>
      <c r="L84" s="87"/>
      <c r="M84" s="179"/>
      <c r="N84" s="96"/>
      <c r="O84" s="86"/>
    </row>
    <row r="85" spans="1:15" x14ac:dyDescent="0.3">
      <c r="A85" s="87"/>
      <c r="B85" s="134"/>
      <c r="C85" s="134"/>
      <c r="D85" s="169"/>
      <c r="E85" s="170"/>
      <c r="F85" s="177"/>
      <c r="G85" s="178">
        <f>IF(ISNA(VLOOKUP(F85,'[1]P-ti'!K$2:M$151,3,FALSE)),IF(ISNA(VLOOKUP(F85,'[1]P-ti'!K$2:M$151,3,TRUE)),0,VLOOKUP(F85,'[1]P-ti'!K$2:M$151,3,TRUE)-1),VLOOKUP(F85,'[1]P-ti'!K$2:M$151,3,FALSE))</f>
        <v>0</v>
      </c>
      <c r="H85" s="33"/>
      <c r="I85" s="179">
        <f>IF(ISNA(VLOOKUP(H88,'[1]P-ti'!N$2:P$151,3,TRUE)),0,VLOOKUP(H88,'[1]P-ti'!N$2:P$151,3,TRUE))</f>
        <v>0</v>
      </c>
      <c r="J85" s="33"/>
      <c r="K85" s="179">
        <f>IF(ISNA(VLOOKUP(J88,'[1]P-ti'!O$2:P$151,2,TRUE)),0,VLOOKUP(J88,'[1]P-ti'!O$2:P$151,2,TRUE))</f>
        <v>0</v>
      </c>
      <c r="L85" s="87"/>
      <c r="M85" s="178">
        <f>IF(ISNA(VLOOKUP(L85,'[1]P-ti'!L$2:M$151,2,FALSE)),IF(ISNA(VLOOKUP(L85,'[1]P-ti'!L$2:M$151,2,TRUE)),0,VLOOKUP(L85,'[1]P-ti'!L$2:M$151,2,TRUE)-1),VLOOKUP(L85,'[1]P-ti'!L$2:M$151,2,FALSE))</f>
        <v>0</v>
      </c>
      <c r="N85" s="96">
        <f t="shared" ref="N85" si="36">G85+I85+K85+M85</f>
        <v>0</v>
      </c>
      <c r="O85" s="86"/>
    </row>
    <row r="86" spans="1:15" x14ac:dyDescent="0.3">
      <c r="A86" s="87"/>
      <c r="B86" s="134"/>
      <c r="C86" s="134"/>
      <c r="D86" s="169"/>
      <c r="E86" s="170"/>
      <c r="F86" s="177"/>
      <c r="G86" s="179"/>
      <c r="H86" s="33"/>
      <c r="I86" s="179"/>
      <c r="J86" s="33"/>
      <c r="K86" s="179"/>
      <c r="L86" s="87"/>
      <c r="M86" s="179"/>
      <c r="N86" s="96"/>
      <c r="O86" s="86"/>
    </row>
    <row r="87" spans="1:15" x14ac:dyDescent="0.3">
      <c r="A87" s="87"/>
      <c r="B87" s="134"/>
      <c r="C87" s="134"/>
      <c r="D87" s="169"/>
      <c r="E87" s="170"/>
      <c r="F87" s="177"/>
      <c r="G87" s="179"/>
      <c r="H87" s="33"/>
      <c r="I87" s="179"/>
      <c r="J87" s="33"/>
      <c r="K87" s="179"/>
      <c r="L87" s="87"/>
      <c r="M87" s="179"/>
      <c r="N87" s="96"/>
      <c r="O87" s="86"/>
    </row>
    <row r="88" spans="1:15" x14ac:dyDescent="0.3">
      <c r="A88" s="87"/>
      <c r="B88" s="134"/>
      <c r="C88" s="134"/>
      <c r="D88" s="169"/>
      <c r="E88" s="170"/>
      <c r="F88" s="177"/>
      <c r="G88" s="179"/>
      <c r="H88" s="32">
        <f t="shared" ref="H88" si="37">MAX(H85:H87)</f>
        <v>0</v>
      </c>
      <c r="I88" s="179"/>
      <c r="J88" s="32">
        <f t="shared" ref="J88" si="38">MAX(J85:J87)</f>
        <v>0</v>
      </c>
      <c r="K88" s="179"/>
      <c r="L88" s="87"/>
      <c r="M88" s="179"/>
      <c r="N88" s="96"/>
      <c r="O88" s="86"/>
    </row>
    <row r="89" spans="1:15" x14ac:dyDescent="0.3">
      <c r="A89" s="87"/>
      <c r="B89" s="134"/>
      <c r="C89" s="134"/>
      <c r="D89" s="169"/>
      <c r="E89" s="170"/>
      <c r="F89" s="177"/>
      <c r="G89" s="178">
        <f>IF(ISNA(VLOOKUP(F89,'[1]P-ti'!K$2:M$151,3,FALSE)),IF(ISNA(VLOOKUP(F89,'[1]P-ti'!K$2:M$151,3,TRUE)),0,VLOOKUP(F89,'[1]P-ti'!K$2:M$151,3,TRUE)-1),VLOOKUP(F89,'[1]P-ti'!K$2:M$151,3,FALSE))</f>
        <v>0</v>
      </c>
      <c r="H89" s="33"/>
      <c r="I89" s="179">
        <f>IF(ISNA(VLOOKUP(H92,'[1]P-ti'!N$2:P$151,3,TRUE)),0,VLOOKUP(H92,'[1]P-ti'!N$2:P$151,3,TRUE))</f>
        <v>0</v>
      </c>
      <c r="J89" s="33"/>
      <c r="K89" s="179">
        <f>IF(ISNA(VLOOKUP(J92,'[1]P-ti'!O$2:P$151,2,TRUE)),0,VLOOKUP(J92,'[1]P-ti'!O$2:P$151,2,TRUE))</f>
        <v>0</v>
      </c>
      <c r="L89" s="87"/>
      <c r="M89" s="178">
        <f>IF(ISNA(VLOOKUP(L89,'[1]P-ti'!L$2:M$151,2,FALSE)),IF(ISNA(VLOOKUP(L89,'[1]P-ti'!L$2:M$151,2,TRUE)),0,VLOOKUP(L89,'[1]P-ti'!L$2:M$151,2,TRUE)-1),VLOOKUP(L89,'[1]P-ti'!L$2:M$151,2,FALSE))</f>
        <v>0</v>
      </c>
      <c r="N89" s="96">
        <f t="shared" ref="N89" si="39">G89+I89+K89+M89</f>
        <v>0</v>
      </c>
      <c r="O89" s="86"/>
    </row>
    <row r="90" spans="1:15" x14ac:dyDescent="0.3">
      <c r="A90" s="87"/>
      <c r="B90" s="134"/>
      <c r="C90" s="134"/>
      <c r="D90" s="169"/>
      <c r="E90" s="170"/>
      <c r="F90" s="177"/>
      <c r="G90" s="179"/>
      <c r="H90" s="33"/>
      <c r="I90" s="179"/>
      <c r="J90" s="33"/>
      <c r="K90" s="179"/>
      <c r="L90" s="87"/>
      <c r="M90" s="179"/>
      <c r="N90" s="96"/>
      <c r="O90" s="86"/>
    </row>
    <row r="91" spans="1:15" x14ac:dyDescent="0.3">
      <c r="A91" s="87"/>
      <c r="B91" s="134"/>
      <c r="C91" s="134"/>
      <c r="D91" s="169"/>
      <c r="E91" s="170"/>
      <c r="F91" s="177"/>
      <c r="G91" s="179"/>
      <c r="H91" s="33"/>
      <c r="I91" s="179"/>
      <c r="J91" s="33"/>
      <c r="K91" s="179"/>
      <c r="L91" s="87"/>
      <c r="M91" s="179"/>
      <c r="N91" s="96"/>
      <c r="O91" s="86"/>
    </row>
    <row r="92" spans="1:15" x14ac:dyDescent="0.3">
      <c r="A92" s="87"/>
      <c r="B92" s="134"/>
      <c r="C92" s="134"/>
      <c r="D92" s="169"/>
      <c r="E92" s="170"/>
      <c r="F92" s="177"/>
      <c r="G92" s="179"/>
      <c r="H92" s="32">
        <f t="shared" ref="H92" si="40">MAX(H89:H91)</f>
        <v>0</v>
      </c>
      <c r="I92" s="179"/>
      <c r="J92" s="32">
        <f t="shared" ref="J92" si="41">MAX(J89:J91)</f>
        <v>0</v>
      </c>
      <c r="K92" s="179"/>
      <c r="L92" s="87"/>
      <c r="M92" s="179"/>
      <c r="N92" s="96"/>
      <c r="O92" s="86"/>
    </row>
    <row r="93" spans="1:15" x14ac:dyDescent="0.3">
      <c r="A93" s="87"/>
      <c r="B93" s="134"/>
      <c r="C93" s="134"/>
      <c r="D93" s="169"/>
      <c r="E93" s="170"/>
      <c r="F93" s="177"/>
      <c r="G93" s="178">
        <f>IF(ISNA(VLOOKUP(F93,'[1]P-ti'!K$2:M$151,3,FALSE)),IF(ISNA(VLOOKUP(F93,'[1]P-ti'!K$2:M$151,3,TRUE)),0,VLOOKUP(F93,'[1]P-ti'!K$2:M$151,3,TRUE)-1),VLOOKUP(F93,'[1]P-ti'!K$2:M$151,3,FALSE))</f>
        <v>0</v>
      </c>
      <c r="H93" s="33"/>
      <c r="I93" s="179">
        <f>IF(ISNA(VLOOKUP(H96,'[1]P-ti'!N$2:P$151,3,TRUE)),0,VLOOKUP(H96,'[1]P-ti'!N$2:P$151,3,TRUE))</f>
        <v>0</v>
      </c>
      <c r="J93" s="33"/>
      <c r="K93" s="179">
        <f>IF(ISNA(VLOOKUP(J96,'[1]P-ti'!O$2:P$151,2,TRUE)),0,VLOOKUP(J96,'[1]P-ti'!O$2:P$151,2,TRUE))</f>
        <v>0</v>
      </c>
      <c r="L93" s="87"/>
      <c r="M93" s="178">
        <f>IF(ISNA(VLOOKUP(L93,'[1]P-ti'!L$2:M$151,2,FALSE)),IF(ISNA(VLOOKUP(L93,'[1]P-ti'!L$2:M$151,2,TRUE)),0,VLOOKUP(L93,'[1]P-ti'!L$2:M$151,2,TRUE)-1),VLOOKUP(L93,'[1]P-ti'!L$2:M$151,2,FALSE))</f>
        <v>0</v>
      </c>
      <c r="N93" s="96">
        <f t="shared" ref="N93" si="42">G93+I93+K93+M93</f>
        <v>0</v>
      </c>
      <c r="O93" s="86"/>
    </row>
    <row r="94" spans="1:15" x14ac:dyDescent="0.3">
      <c r="A94" s="87"/>
      <c r="B94" s="134"/>
      <c r="C94" s="134"/>
      <c r="D94" s="169"/>
      <c r="E94" s="170"/>
      <c r="F94" s="177"/>
      <c r="G94" s="179"/>
      <c r="H94" s="33"/>
      <c r="I94" s="179"/>
      <c r="J94" s="33"/>
      <c r="K94" s="179"/>
      <c r="L94" s="87"/>
      <c r="M94" s="179"/>
      <c r="N94" s="96"/>
      <c r="O94" s="86"/>
    </row>
    <row r="95" spans="1:15" x14ac:dyDescent="0.3">
      <c r="A95" s="87"/>
      <c r="B95" s="134"/>
      <c r="C95" s="134"/>
      <c r="D95" s="169"/>
      <c r="E95" s="170"/>
      <c r="F95" s="177"/>
      <c r="G95" s="179"/>
      <c r="H95" s="33"/>
      <c r="I95" s="179"/>
      <c r="J95" s="33"/>
      <c r="K95" s="179"/>
      <c r="L95" s="87"/>
      <c r="M95" s="179"/>
      <c r="N95" s="96"/>
      <c r="O95" s="86"/>
    </row>
    <row r="96" spans="1:15" x14ac:dyDescent="0.3">
      <c r="A96" s="87"/>
      <c r="B96" s="134"/>
      <c r="C96" s="134"/>
      <c r="D96" s="169"/>
      <c r="E96" s="170"/>
      <c r="F96" s="177"/>
      <c r="G96" s="179"/>
      <c r="H96" s="32">
        <f t="shared" ref="H96" si="43">MAX(H93:H95)</f>
        <v>0</v>
      </c>
      <c r="I96" s="179"/>
      <c r="J96" s="32">
        <f t="shared" ref="J96" si="44">MAX(J93:J95)</f>
        <v>0</v>
      </c>
      <c r="K96" s="179"/>
      <c r="L96" s="87"/>
      <c r="M96" s="179"/>
      <c r="N96" s="96"/>
      <c r="O96" s="86"/>
    </row>
    <row r="97" spans="1:15" x14ac:dyDescent="0.3">
      <c r="A97" s="87"/>
      <c r="B97" s="134"/>
      <c r="C97" s="134"/>
      <c r="D97" s="169"/>
      <c r="E97" s="170"/>
      <c r="F97" s="87"/>
      <c r="G97" s="178">
        <f>IF(ISNA(VLOOKUP(F97,'[1]P-ti'!K$2:M$151,3,FALSE)),IF(ISNA(VLOOKUP(F97,'[1]P-ti'!K$2:M$151,3,TRUE)),0,VLOOKUP(F97,'[1]P-ti'!K$2:M$151,3,TRUE)-1),VLOOKUP(F97,'[1]P-ti'!K$2:M$151,3,FALSE))</f>
        <v>0</v>
      </c>
      <c r="H97" s="33"/>
      <c r="I97" s="179">
        <f>IF(ISNA(VLOOKUP(H100,'[1]P-ti'!N$2:P$151,3,TRUE)),0,VLOOKUP(H100,'[1]P-ti'!N$2:P$151,3,TRUE))</f>
        <v>0</v>
      </c>
      <c r="J97" s="33"/>
      <c r="K97" s="179">
        <f>IF(ISNA(VLOOKUP(J100,'[1]P-ti'!O$2:P$151,2,TRUE)),0,VLOOKUP(J100,'[1]P-ti'!O$2:P$151,2,TRUE))</f>
        <v>0</v>
      </c>
      <c r="L97" s="87"/>
      <c r="M97" s="178">
        <f>IF(ISNA(VLOOKUP(L97,'[1]P-ti'!L$2:M$151,2,FALSE)),IF(ISNA(VLOOKUP(L97,'[1]P-ti'!L$2:M$151,2,TRUE)),0,VLOOKUP(L97,'[1]P-ti'!L$2:M$151,2,TRUE)-1),VLOOKUP(L97,'[1]P-ti'!L$2:M$151,2,FALSE))</f>
        <v>0</v>
      </c>
      <c r="N97" s="96">
        <f t="shared" ref="N97" si="45">G97+I97+K97+M97</f>
        <v>0</v>
      </c>
      <c r="O97" s="86"/>
    </row>
    <row r="98" spans="1:15" x14ac:dyDescent="0.3">
      <c r="A98" s="87"/>
      <c r="B98" s="134"/>
      <c r="C98" s="134"/>
      <c r="D98" s="169"/>
      <c r="E98" s="170"/>
      <c r="F98" s="87"/>
      <c r="G98" s="178"/>
      <c r="H98" s="33"/>
      <c r="I98" s="179"/>
      <c r="J98" s="33"/>
      <c r="K98" s="179"/>
      <c r="L98" s="87"/>
      <c r="M98" s="178"/>
      <c r="N98" s="96"/>
      <c r="O98" s="86"/>
    </row>
    <row r="99" spans="1:15" x14ac:dyDescent="0.3">
      <c r="A99" s="87"/>
      <c r="B99" s="134"/>
      <c r="C99" s="134"/>
      <c r="D99" s="169"/>
      <c r="E99" s="170"/>
      <c r="F99" s="87"/>
      <c r="G99" s="178"/>
      <c r="H99" s="33"/>
      <c r="I99" s="179"/>
      <c r="J99" s="33"/>
      <c r="K99" s="179"/>
      <c r="L99" s="87"/>
      <c r="M99" s="178"/>
      <c r="N99" s="96"/>
      <c r="O99" s="86"/>
    </row>
    <row r="100" spans="1:15" x14ac:dyDescent="0.3">
      <c r="A100" s="87"/>
      <c r="B100" s="134"/>
      <c r="C100" s="134"/>
      <c r="D100" s="169"/>
      <c r="E100" s="170"/>
      <c r="F100" s="87"/>
      <c r="G100" s="178"/>
      <c r="H100" s="32">
        <f t="shared" ref="H100" si="46">MAX(H97:H99)</f>
        <v>0</v>
      </c>
      <c r="I100" s="179"/>
      <c r="J100" s="32">
        <f t="shared" ref="J100" si="47">MAX(J97:J99)</f>
        <v>0</v>
      </c>
      <c r="K100" s="179"/>
      <c r="L100" s="87"/>
      <c r="M100" s="178"/>
      <c r="N100" s="96"/>
      <c r="O100" s="86"/>
    </row>
    <row r="101" spans="1:15" x14ac:dyDescent="0.3">
      <c r="A101" s="87"/>
      <c r="B101" s="134"/>
      <c r="C101" s="134"/>
      <c r="D101" s="169"/>
      <c r="E101" s="170"/>
      <c r="F101" s="177"/>
      <c r="G101" s="178">
        <f>IF(ISNA(VLOOKUP(F101,'[1]P-ti'!K$2:M$151,3,FALSE)),IF(ISNA(VLOOKUP(F101,'[1]P-ti'!K$2:M$151,3,TRUE)),0,VLOOKUP(F101,'[1]P-ti'!K$2:M$151,3,TRUE)-1),VLOOKUP(F101,'[1]P-ti'!K$2:M$151,3,FALSE))</f>
        <v>0</v>
      </c>
      <c r="H101" s="33"/>
      <c r="I101" s="179">
        <f>IF(ISNA(VLOOKUP(H104,'[1]P-ti'!N$2:P$151,3,TRUE)),0,VLOOKUP(H104,'[1]P-ti'!N$2:P$151,3,TRUE))</f>
        <v>0</v>
      </c>
      <c r="J101" s="33"/>
      <c r="K101" s="179">
        <f>IF(ISNA(VLOOKUP(J104,'[1]P-ti'!O$2:P$151,2,TRUE)),0,VLOOKUP(J104,'[1]P-ti'!O$2:P$151,2,TRUE))</f>
        <v>0</v>
      </c>
      <c r="L101" s="87"/>
      <c r="M101" s="178">
        <f>IF(ISNA(VLOOKUP(L101,'[1]P-ti'!L$2:M$151,2,FALSE)),IF(ISNA(VLOOKUP(L101,'[1]P-ti'!L$2:M$151,2,TRUE)),0,VLOOKUP(L101,'[1]P-ti'!L$2:M$151,2,TRUE)-1),VLOOKUP(L101,'[1]P-ti'!L$2:M$151,2,FALSE))</f>
        <v>0</v>
      </c>
      <c r="N101" s="96">
        <f t="shared" ref="N101" si="48">G101+I101+K101+M101</f>
        <v>0</v>
      </c>
      <c r="O101" s="86"/>
    </row>
    <row r="102" spans="1:15" x14ac:dyDescent="0.3">
      <c r="A102" s="87"/>
      <c r="B102" s="134"/>
      <c r="C102" s="134"/>
      <c r="D102" s="169"/>
      <c r="E102" s="170"/>
      <c r="F102" s="177"/>
      <c r="G102" s="179"/>
      <c r="H102" s="33"/>
      <c r="I102" s="179"/>
      <c r="J102" s="33"/>
      <c r="K102" s="179"/>
      <c r="L102" s="87"/>
      <c r="M102" s="179"/>
      <c r="N102" s="96"/>
      <c r="O102" s="86"/>
    </row>
    <row r="103" spans="1:15" x14ac:dyDescent="0.3">
      <c r="A103" s="87"/>
      <c r="B103" s="134"/>
      <c r="C103" s="134"/>
      <c r="D103" s="169"/>
      <c r="E103" s="170"/>
      <c r="F103" s="177"/>
      <c r="G103" s="179"/>
      <c r="H103" s="33"/>
      <c r="I103" s="179"/>
      <c r="J103" s="33"/>
      <c r="K103" s="179"/>
      <c r="L103" s="87"/>
      <c r="M103" s="179"/>
      <c r="N103" s="96"/>
      <c r="O103" s="86"/>
    </row>
    <row r="104" spans="1:15" x14ac:dyDescent="0.3">
      <c r="A104" s="87"/>
      <c r="B104" s="134"/>
      <c r="C104" s="134"/>
      <c r="D104" s="169"/>
      <c r="E104" s="170"/>
      <c r="F104" s="177"/>
      <c r="G104" s="179"/>
      <c r="H104" s="32">
        <f t="shared" ref="H104" si="49">MAX(H101:H103)</f>
        <v>0</v>
      </c>
      <c r="I104" s="179"/>
      <c r="J104" s="32">
        <f t="shared" ref="J104" si="50">MAX(J101:J103)</f>
        <v>0</v>
      </c>
      <c r="K104" s="179"/>
      <c r="L104" s="87"/>
      <c r="M104" s="179"/>
      <c r="N104" s="96"/>
      <c r="O104" s="86"/>
    </row>
    <row r="105" spans="1:15" x14ac:dyDescent="0.3">
      <c r="A105" s="87"/>
      <c r="B105" s="134"/>
      <c r="C105" s="134"/>
      <c r="D105" s="169"/>
      <c r="E105" s="170"/>
      <c r="F105" s="177"/>
      <c r="G105" s="178">
        <f>IF(ISNA(VLOOKUP(F105,'[1]P-ti'!K$2:M$151,3,FALSE)),IF(ISNA(VLOOKUP(F105,'[1]P-ti'!K$2:M$151,3,TRUE)),0,VLOOKUP(F105,'[1]P-ti'!K$2:M$151,3,TRUE)-1),VLOOKUP(F105,'[1]P-ti'!K$2:M$151,3,FALSE))</f>
        <v>0</v>
      </c>
      <c r="H105" s="33"/>
      <c r="I105" s="179">
        <f>IF(ISNA(VLOOKUP(H108,'[1]P-ti'!N$2:P$151,3,TRUE)),0,VLOOKUP(H108,'[1]P-ti'!N$2:P$151,3,TRUE))</f>
        <v>0</v>
      </c>
      <c r="J105" s="33"/>
      <c r="K105" s="179">
        <f>IF(ISNA(VLOOKUP(J108,'[1]P-ti'!O$2:P$151,2,TRUE)),0,VLOOKUP(J108,'[1]P-ti'!O$2:P$151,2,TRUE))</f>
        <v>0</v>
      </c>
      <c r="L105" s="87"/>
      <c r="M105" s="178">
        <f>IF(ISNA(VLOOKUP(L105,'[1]P-ti'!L$2:M$151,2,FALSE)),IF(ISNA(VLOOKUP(L105,'[1]P-ti'!L$2:M$151,2,TRUE)),0,VLOOKUP(L105,'[1]P-ti'!L$2:M$151,2,TRUE)-1),VLOOKUP(L105,'[1]P-ti'!L$2:M$151,2,FALSE))</f>
        <v>0</v>
      </c>
      <c r="N105" s="96">
        <f t="shared" ref="N105" si="51">G105+I105+K105+M105</f>
        <v>0</v>
      </c>
      <c r="O105" s="86"/>
    </row>
    <row r="106" spans="1:15" x14ac:dyDescent="0.3">
      <c r="A106" s="87"/>
      <c r="B106" s="134"/>
      <c r="C106" s="134"/>
      <c r="D106" s="169"/>
      <c r="E106" s="170"/>
      <c r="F106" s="177"/>
      <c r="G106" s="179"/>
      <c r="H106" s="33"/>
      <c r="I106" s="179"/>
      <c r="J106" s="33"/>
      <c r="K106" s="179"/>
      <c r="L106" s="87"/>
      <c r="M106" s="179"/>
      <c r="N106" s="96"/>
      <c r="O106" s="86"/>
    </row>
    <row r="107" spans="1:15" x14ac:dyDescent="0.3">
      <c r="A107" s="87"/>
      <c r="B107" s="134"/>
      <c r="C107" s="134"/>
      <c r="D107" s="169"/>
      <c r="E107" s="170"/>
      <c r="F107" s="177"/>
      <c r="G107" s="179"/>
      <c r="H107" s="33"/>
      <c r="I107" s="179"/>
      <c r="J107" s="33"/>
      <c r="K107" s="179"/>
      <c r="L107" s="87"/>
      <c r="M107" s="179"/>
      <c r="N107" s="96"/>
      <c r="O107" s="86"/>
    </row>
    <row r="108" spans="1:15" x14ac:dyDescent="0.3">
      <c r="A108" s="87"/>
      <c r="B108" s="134"/>
      <c r="C108" s="134"/>
      <c r="D108" s="169"/>
      <c r="E108" s="170"/>
      <c r="F108" s="177"/>
      <c r="G108" s="179"/>
      <c r="H108" s="32">
        <f t="shared" ref="H108" si="52">MAX(H105:H107)</f>
        <v>0</v>
      </c>
      <c r="I108" s="179"/>
      <c r="J108" s="32">
        <f t="shared" ref="J108" si="53">MAX(J105:J107)</f>
        <v>0</v>
      </c>
      <c r="K108" s="179"/>
      <c r="L108" s="87"/>
      <c r="M108" s="179"/>
      <c r="N108" s="96"/>
      <c r="O108" s="86"/>
    </row>
    <row r="109" spans="1:15" x14ac:dyDescent="0.3">
      <c r="A109" s="87"/>
      <c r="B109" s="134"/>
      <c r="C109" s="134"/>
      <c r="D109" s="169"/>
      <c r="E109" s="170"/>
      <c r="F109" s="177"/>
      <c r="G109" s="178">
        <f>IF(ISNA(VLOOKUP(F109,'[1]P-ti'!K$2:M$151,3,FALSE)),IF(ISNA(VLOOKUP(F109,'[1]P-ti'!K$2:M$151,3,TRUE)),0,VLOOKUP(F109,'[1]P-ti'!K$2:M$151,3,TRUE)-1),VLOOKUP(F109,'[1]P-ti'!K$2:M$151,3,FALSE))</f>
        <v>0</v>
      </c>
      <c r="H109" s="33"/>
      <c r="I109" s="179">
        <f>IF(ISNA(VLOOKUP(H112,'[1]P-ti'!N$2:P$151,3,TRUE)),0,VLOOKUP(H112,'[1]P-ti'!N$2:P$151,3,TRUE))</f>
        <v>0</v>
      </c>
      <c r="J109" s="33"/>
      <c r="K109" s="179">
        <f>IF(ISNA(VLOOKUP(J112,'[1]P-ti'!O$2:P$151,2,TRUE)),0,VLOOKUP(J112,'[1]P-ti'!O$2:P$151,2,TRUE))</f>
        <v>0</v>
      </c>
      <c r="L109" s="87"/>
      <c r="M109" s="178">
        <f>IF(ISNA(VLOOKUP(L109,'[1]P-ti'!L$2:M$151,2,FALSE)),IF(ISNA(VLOOKUP(L109,'[1]P-ti'!L$2:M$151,2,TRUE)),0,VLOOKUP(L109,'[1]P-ti'!L$2:M$151,2,TRUE)-1),VLOOKUP(L109,'[1]P-ti'!L$2:M$151,2,FALSE))</f>
        <v>0</v>
      </c>
      <c r="N109" s="96">
        <f t="shared" ref="N109" si="54">G109+I109+K109+M109</f>
        <v>0</v>
      </c>
      <c r="O109" s="86"/>
    </row>
    <row r="110" spans="1:15" x14ac:dyDescent="0.3">
      <c r="A110" s="87"/>
      <c r="B110" s="134"/>
      <c r="C110" s="134"/>
      <c r="D110" s="169"/>
      <c r="E110" s="170"/>
      <c r="F110" s="177"/>
      <c r="G110" s="179"/>
      <c r="H110" s="33"/>
      <c r="I110" s="179"/>
      <c r="J110" s="33"/>
      <c r="K110" s="179"/>
      <c r="L110" s="87"/>
      <c r="M110" s="179"/>
      <c r="N110" s="96"/>
      <c r="O110" s="86"/>
    </row>
    <row r="111" spans="1:15" x14ac:dyDescent="0.3">
      <c r="A111" s="87"/>
      <c r="B111" s="134"/>
      <c r="C111" s="134"/>
      <c r="D111" s="169"/>
      <c r="E111" s="170"/>
      <c r="F111" s="177"/>
      <c r="G111" s="179"/>
      <c r="H111" s="33"/>
      <c r="I111" s="179"/>
      <c r="J111" s="33"/>
      <c r="K111" s="179"/>
      <c r="L111" s="87"/>
      <c r="M111" s="179"/>
      <c r="N111" s="96"/>
      <c r="O111" s="86"/>
    </row>
    <row r="112" spans="1:15" x14ac:dyDescent="0.3">
      <c r="A112" s="87"/>
      <c r="B112" s="134"/>
      <c r="C112" s="134"/>
      <c r="D112" s="169"/>
      <c r="E112" s="170"/>
      <c r="F112" s="177"/>
      <c r="G112" s="179"/>
      <c r="H112" s="32">
        <f t="shared" ref="H112" si="55">MAX(H109:H111)</f>
        <v>0</v>
      </c>
      <c r="I112" s="179"/>
      <c r="J112" s="32">
        <f t="shared" ref="J112" si="56">MAX(J109:J111)</f>
        <v>0</v>
      </c>
      <c r="K112" s="179"/>
      <c r="L112" s="87"/>
      <c r="M112" s="179"/>
      <c r="N112" s="96"/>
      <c r="O112" s="86"/>
    </row>
    <row r="113" spans="1:15" x14ac:dyDescent="0.3">
      <c r="A113" s="87"/>
      <c r="B113" s="134"/>
      <c r="C113" s="134"/>
      <c r="D113" s="169"/>
      <c r="E113" s="170"/>
      <c r="F113" s="177"/>
      <c r="G113" s="178">
        <f>IF(ISNA(VLOOKUP(F113,'[1]P-ti'!K$2:M$151,3,FALSE)),IF(ISNA(VLOOKUP(F113,'[1]P-ti'!K$2:M$151,3,TRUE)),0,VLOOKUP(F113,'[1]P-ti'!K$2:M$151,3,TRUE)-1),VLOOKUP(F113,'[1]P-ti'!K$2:M$151,3,FALSE))</f>
        <v>0</v>
      </c>
      <c r="H113" s="33"/>
      <c r="I113" s="179">
        <f>IF(ISNA(VLOOKUP(H116,'[1]P-ti'!N$2:P$151,3,TRUE)),0,VLOOKUP(H116,'[1]P-ti'!N$2:P$151,3,TRUE))</f>
        <v>0</v>
      </c>
      <c r="J113" s="33"/>
      <c r="K113" s="179">
        <f>IF(ISNA(VLOOKUP(J116,'[1]P-ti'!O$2:P$151,2,TRUE)),0,VLOOKUP(J116,'[1]P-ti'!O$2:P$151,2,TRUE))</f>
        <v>0</v>
      </c>
      <c r="L113" s="87"/>
      <c r="M113" s="178">
        <f>IF(ISNA(VLOOKUP(L113,'[1]P-ti'!L$2:M$151,2,FALSE)),IF(ISNA(VLOOKUP(L113,'[1]P-ti'!L$2:M$151,2,TRUE)),0,VLOOKUP(L113,'[1]P-ti'!L$2:M$151,2,TRUE)-1),VLOOKUP(L113,'[1]P-ti'!L$2:M$151,2,FALSE))</f>
        <v>0</v>
      </c>
      <c r="N113" s="96">
        <f t="shared" ref="N113" si="57">G113+I113+K113+M113</f>
        <v>0</v>
      </c>
      <c r="O113" s="86"/>
    </row>
    <row r="114" spans="1:15" x14ac:dyDescent="0.3">
      <c r="A114" s="87"/>
      <c r="B114" s="134"/>
      <c r="C114" s="134"/>
      <c r="D114" s="169"/>
      <c r="E114" s="170"/>
      <c r="F114" s="177"/>
      <c r="G114" s="179"/>
      <c r="H114" s="33"/>
      <c r="I114" s="179"/>
      <c r="J114" s="33"/>
      <c r="K114" s="179"/>
      <c r="L114" s="87"/>
      <c r="M114" s="179"/>
      <c r="N114" s="96"/>
      <c r="O114" s="86"/>
    </row>
    <row r="115" spans="1:15" x14ac:dyDescent="0.3">
      <c r="A115" s="87"/>
      <c r="B115" s="134"/>
      <c r="C115" s="134"/>
      <c r="D115" s="169"/>
      <c r="E115" s="170"/>
      <c r="F115" s="177"/>
      <c r="G115" s="179"/>
      <c r="H115" s="33"/>
      <c r="I115" s="179"/>
      <c r="J115" s="33"/>
      <c r="K115" s="179"/>
      <c r="L115" s="87"/>
      <c r="M115" s="179"/>
      <c r="N115" s="96"/>
      <c r="O115" s="86"/>
    </row>
    <row r="116" spans="1:15" x14ac:dyDescent="0.3">
      <c r="A116" s="87"/>
      <c r="B116" s="134"/>
      <c r="C116" s="134"/>
      <c r="D116" s="169"/>
      <c r="E116" s="170"/>
      <c r="F116" s="177"/>
      <c r="G116" s="179"/>
      <c r="H116" s="32">
        <f t="shared" ref="H116" si="58">MAX(H113:H115)</f>
        <v>0</v>
      </c>
      <c r="I116" s="179"/>
      <c r="J116" s="32">
        <f t="shared" ref="J116" si="59">MAX(J113:J115)</f>
        <v>0</v>
      </c>
      <c r="K116" s="179"/>
      <c r="L116" s="87"/>
      <c r="M116" s="179"/>
      <c r="N116" s="96"/>
      <c r="O116" s="86"/>
    </row>
  </sheetData>
  <mergeCells count="353">
    <mergeCell ref="O109:O112"/>
    <mergeCell ref="O113:O116"/>
    <mergeCell ref="O77:O80"/>
    <mergeCell ref="O81:O84"/>
    <mergeCell ref="O85:O88"/>
    <mergeCell ref="O89:O92"/>
    <mergeCell ref="O93:O96"/>
    <mergeCell ref="O97:O100"/>
    <mergeCell ref="O101:O104"/>
    <mergeCell ref="O105:O108"/>
    <mergeCell ref="O41:O44"/>
    <mergeCell ref="O45:O48"/>
    <mergeCell ref="O49:O52"/>
    <mergeCell ref="O53:O56"/>
    <mergeCell ref="O57:O60"/>
    <mergeCell ref="O61:O64"/>
    <mergeCell ref="O65:O68"/>
    <mergeCell ref="O69:O72"/>
    <mergeCell ref="O73:O76"/>
    <mergeCell ref="M17:M20"/>
    <mergeCell ref="O11:O12"/>
    <mergeCell ref="O13:O16"/>
    <mergeCell ref="O17:O20"/>
    <mergeCell ref="O21:O24"/>
    <mergeCell ref="O25:O28"/>
    <mergeCell ref="O29:O32"/>
    <mergeCell ref="O33:O36"/>
    <mergeCell ref="O37:O40"/>
    <mergeCell ref="N17:N20"/>
    <mergeCell ref="N11:N12"/>
    <mergeCell ref="M25:M28"/>
    <mergeCell ref="N25:N28"/>
    <mergeCell ref="M21:M24"/>
    <mergeCell ref="N21:N24"/>
    <mergeCell ref="M33:M36"/>
    <mergeCell ref="N33:N36"/>
    <mergeCell ref="C85:C88"/>
    <mergeCell ref="D85:D88"/>
    <mergeCell ref="E85:E88"/>
    <mergeCell ref="A7:B7"/>
    <mergeCell ref="A17:A20"/>
    <mergeCell ref="B17:B20"/>
    <mergeCell ref="C17:C20"/>
    <mergeCell ref="D17:D20"/>
    <mergeCell ref="A11:A12"/>
    <mergeCell ref="B11:B12"/>
    <mergeCell ref="C11:C12"/>
    <mergeCell ref="D11:D12"/>
    <mergeCell ref="E11:E12"/>
    <mergeCell ref="F11:G11"/>
    <mergeCell ref="H11:I11"/>
    <mergeCell ref="J11:K11"/>
    <mergeCell ref="A25:A28"/>
    <mergeCell ref="B25:B28"/>
    <mergeCell ref="C25:C28"/>
    <mergeCell ref="D25:D28"/>
    <mergeCell ref="A21:A24"/>
    <mergeCell ref="B21:B24"/>
    <mergeCell ref="C21:C24"/>
    <mergeCell ref="D21:D24"/>
    <mergeCell ref="E25:E28"/>
    <mergeCell ref="F25:F28"/>
    <mergeCell ref="G25:G28"/>
    <mergeCell ref="I25:I28"/>
    <mergeCell ref="K25:K28"/>
    <mergeCell ref="L25:L28"/>
    <mergeCell ref="E21:E24"/>
    <mergeCell ref="F21:F24"/>
    <mergeCell ref="G21:G24"/>
    <mergeCell ref="I21:I24"/>
    <mergeCell ref="K21:K24"/>
    <mergeCell ref="L21:L24"/>
    <mergeCell ref="A33:A36"/>
    <mergeCell ref="B33:B36"/>
    <mergeCell ref="C33:C36"/>
    <mergeCell ref="D33:D36"/>
    <mergeCell ref="M29:M32"/>
    <mergeCell ref="N29:N32"/>
    <mergeCell ref="A29:A32"/>
    <mergeCell ref="B29:B32"/>
    <mergeCell ref="C29:C32"/>
    <mergeCell ref="D29:D32"/>
    <mergeCell ref="E33:E36"/>
    <mergeCell ref="F33:F36"/>
    <mergeCell ref="G33:G36"/>
    <mergeCell ref="I33:I36"/>
    <mergeCell ref="K33:K36"/>
    <mergeCell ref="L33:L36"/>
    <mergeCell ref="E29:E32"/>
    <mergeCell ref="F29:F32"/>
    <mergeCell ref="G29:G32"/>
    <mergeCell ref="I29:I32"/>
    <mergeCell ref="K29:K32"/>
    <mergeCell ref="L29:L32"/>
    <mergeCell ref="M41:M44"/>
    <mergeCell ref="N41:N44"/>
    <mergeCell ref="A41:A44"/>
    <mergeCell ref="B41:B44"/>
    <mergeCell ref="C41:C44"/>
    <mergeCell ref="D41:D44"/>
    <mergeCell ref="M37:M40"/>
    <mergeCell ref="N37:N40"/>
    <mergeCell ref="A37:A40"/>
    <mergeCell ref="B37:B40"/>
    <mergeCell ref="C37:C40"/>
    <mergeCell ref="D37:D40"/>
    <mergeCell ref="E41:E44"/>
    <mergeCell ref="F41:F44"/>
    <mergeCell ref="G41:G44"/>
    <mergeCell ref="I41:I44"/>
    <mergeCell ref="K41:K44"/>
    <mergeCell ref="L41:L44"/>
    <mergeCell ref="E37:E40"/>
    <mergeCell ref="F37:F40"/>
    <mergeCell ref="G37:G40"/>
    <mergeCell ref="I37:I40"/>
    <mergeCell ref="K37:K40"/>
    <mergeCell ref="L37:L40"/>
    <mergeCell ref="M49:M52"/>
    <mergeCell ref="N49:N52"/>
    <mergeCell ref="A49:A52"/>
    <mergeCell ref="B49:B52"/>
    <mergeCell ref="C49:C52"/>
    <mergeCell ref="D49:D52"/>
    <mergeCell ref="M45:M48"/>
    <mergeCell ref="N45:N48"/>
    <mergeCell ref="A45:A48"/>
    <mergeCell ref="B45:B48"/>
    <mergeCell ref="C45:C48"/>
    <mergeCell ref="D45:D48"/>
    <mergeCell ref="E49:E52"/>
    <mergeCell ref="F49:F52"/>
    <mergeCell ref="G49:G52"/>
    <mergeCell ref="I49:I52"/>
    <mergeCell ref="K49:K52"/>
    <mergeCell ref="L49:L52"/>
    <mergeCell ref="E45:E48"/>
    <mergeCell ref="F45:F48"/>
    <mergeCell ref="G45:G48"/>
    <mergeCell ref="K45:K48"/>
    <mergeCell ref="L45:L48"/>
    <mergeCell ref="M57:M60"/>
    <mergeCell ref="N57:N60"/>
    <mergeCell ref="A57:A60"/>
    <mergeCell ref="B57:B60"/>
    <mergeCell ref="C57:C60"/>
    <mergeCell ref="D57:D60"/>
    <mergeCell ref="M53:M56"/>
    <mergeCell ref="N53:N56"/>
    <mergeCell ref="A53:A56"/>
    <mergeCell ref="B53:B56"/>
    <mergeCell ref="C53:C56"/>
    <mergeCell ref="D53:D56"/>
    <mergeCell ref="E57:E60"/>
    <mergeCell ref="F57:F60"/>
    <mergeCell ref="G57:G60"/>
    <mergeCell ref="I57:I60"/>
    <mergeCell ref="K57:K60"/>
    <mergeCell ref="L57:L60"/>
    <mergeCell ref="E53:E56"/>
    <mergeCell ref="F53:F56"/>
    <mergeCell ref="G53:G56"/>
    <mergeCell ref="N65:N68"/>
    <mergeCell ref="A65:A68"/>
    <mergeCell ref="M61:M64"/>
    <mergeCell ref="N61:N64"/>
    <mergeCell ref="A61:A64"/>
    <mergeCell ref="B61:B64"/>
    <mergeCell ref="C61:C64"/>
    <mergeCell ref="D61:D64"/>
    <mergeCell ref="F65:F68"/>
    <mergeCell ref="G65:G68"/>
    <mergeCell ref="I65:I68"/>
    <mergeCell ref="K65:K68"/>
    <mergeCell ref="L65:L68"/>
    <mergeCell ref="E61:E64"/>
    <mergeCell ref="F61:F64"/>
    <mergeCell ref="G61:G64"/>
    <mergeCell ref="I61:I64"/>
    <mergeCell ref="K61:K64"/>
    <mergeCell ref="L61:L64"/>
    <mergeCell ref="N73:N76"/>
    <mergeCell ref="A73:A76"/>
    <mergeCell ref="B73:B76"/>
    <mergeCell ref="C73:C76"/>
    <mergeCell ref="D73:D76"/>
    <mergeCell ref="M69:M72"/>
    <mergeCell ref="N69:N72"/>
    <mergeCell ref="A69:A72"/>
    <mergeCell ref="B69:B72"/>
    <mergeCell ref="C69:C72"/>
    <mergeCell ref="D69:D72"/>
    <mergeCell ref="E73:E76"/>
    <mergeCell ref="F73:F76"/>
    <mergeCell ref="G73:G76"/>
    <mergeCell ref="I73:I76"/>
    <mergeCell ref="K73:K76"/>
    <mergeCell ref="L73:L76"/>
    <mergeCell ref="E69:E72"/>
    <mergeCell ref="F69:F72"/>
    <mergeCell ref="G69:G72"/>
    <mergeCell ref="I69:I72"/>
    <mergeCell ref="K69:K72"/>
    <mergeCell ref="L69:L72"/>
    <mergeCell ref="N77:N80"/>
    <mergeCell ref="A77:A80"/>
    <mergeCell ref="B77:B80"/>
    <mergeCell ref="C77:C80"/>
    <mergeCell ref="D77:D80"/>
    <mergeCell ref="E77:E80"/>
    <mergeCell ref="F77:F80"/>
    <mergeCell ref="G77:G80"/>
    <mergeCell ref="I77:I80"/>
    <mergeCell ref="K77:K80"/>
    <mergeCell ref="L77:L80"/>
    <mergeCell ref="N85:N88"/>
    <mergeCell ref="A85:A88"/>
    <mergeCell ref="B65:B68"/>
    <mergeCell ref="C65:C68"/>
    <mergeCell ref="D65:D68"/>
    <mergeCell ref="M81:M84"/>
    <mergeCell ref="N81:N84"/>
    <mergeCell ref="A81:A84"/>
    <mergeCell ref="B81:B84"/>
    <mergeCell ref="C81:C84"/>
    <mergeCell ref="D81:D84"/>
    <mergeCell ref="E65:E68"/>
    <mergeCell ref="F85:F88"/>
    <mergeCell ref="G85:G88"/>
    <mergeCell ref="I85:I88"/>
    <mergeCell ref="K85:K88"/>
    <mergeCell ref="L85:L88"/>
    <mergeCell ref="E81:E84"/>
    <mergeCell ref="F81:F84"/>
    <mergeCell ref="G81:G84"/>
    <mergeCell ref="I81:I84"/>
    <mergeCell ref="K81:K84"/>
    <mergeCell ref="L81:L84"/>
    <mergeCell ref="B85:B88"/>
    <mergeCell ref="N93:N96"/>
    <mergeCell ref="A93:A96"/>
    <mergeCell ref="B93:B96"/>
    <mergeCell ref="C93:C96"/>
    <mergeCell ref="D93:D96"/>
    <mergeCell ref="M89:M92"/>
    <mergeCell ref="N89:N92"/>
    <mergeCell ref="A89:A92"/>
    <mergeCell ref="B89:B92"/>
    <mergeCell ref="C89:C92"/>
    <mergeCell ref="D89:D92"/>
    <mergeCell ref="E93:E96"/>
    <mergeCell ref="F93:F96"/>
    <mergeCell ref="G93:G96"/>
    <mergeCell ref="I93:I96"/>
    <mergeCell ref="K93:K96"/>
    <mergeCell ref="L93:L96"/>
    <mergeCell ref="E89:E92"/>
    <mergeCell ref="F89:F92"/>
    <mergeCell ref="G89:G92"/>
    <mergeCell ref="I89:I92"/>
    <mergeCell ref="K89:K92"/>
    <mergeCell ref="L89:L92"/>
    <mergeCell ref="N101:N104"/>
    <mergeCell ref="G105:G108"/>
    <mergeCell ref="I105:I108"/>
    <mergeCell ref="A101:A104"/>
    <mergeCell ref="B101:B104"/>
    <mergeCell ref="C101:C104"/>
    <mergeCell ref="D101:D104"/>
    <mergeCell ref="M97:M100"/>
    <mergeCell ref="N97:N100"/>
    <mergeCell ref="A97:A100"/>
    <mergeCell ref="B97:B100"/>
    <mergeCell ref="C97:C100"/>
    <mergeCell ref="D97:D100"/>
    <mergeCell ref="E101:E104"/>
    <mergeCell ref="F101:F104"/>
    <mergeCell ref="G101:G104"/>
    <mergeCell ref="I101:I104"/>
    <mergeCell ref="K101:K104"/>
    <mergeCell ref="L101:L104"/>
    <mergeCell ref="E97:E100"/>
    <mergeCell ref="F97:F100"/>
    <mergeCell ref="G97:G100"/>
    <mergeCell ref="I97:I100"/>
    <mergeCell ref="A13:A16"/>
    <mergeCell ref="B13:B16"/>
    <mergeCell ref="C13:C16"/>
    <mergeCell ref="D13:D16"/>
    <mergeCell ref="N13:N16"/>
    <mergeCell ref="E13:E16"/>
    <mergeCell ref="F13:F16"/>
    <mergeCell ref="G13:G16"/>
    <mergeCell ref="I13:I16"/>
    <mergeCell ref="K13:K16"/>
    <mergeCell ref="L13:L16"/>
    <mergeCell ref="G109:G112"/>
    <mergeCell ref="I109:I112"/>
    <mergeCell ref="K109:K112"/>
    <mergeCell ref="L109:L112"/>
    <mergeCell ref="E9:J9"/>
    <mergeCell ref="B10:C10"/>
    <mergeCell ref="E17:E20"/>
    <mergeCell ref="F17:F20"/>
    <mergeCell ref="G17:G20"/>
    <mergeCell ref="I17:I20"/>
    <mergeCell ref="K17:K20"/>
    <mergeCell ref="L17:L20"/>
    <mergeCell ref="L11:M11"/>
    <mergeCell ref="M101:M104"/>
    <mergeCell ref="M93:M96"/>
    <mergeCell ref="M85:M88"/>
    <mergeCell ref="M77:M80"/>
    <mergeCell ref="M73:M76"/>
    <mergeCell ref="M13:M16"/>
    <mergeCell ref="I53:I56"/>
    <mergeCell ref="K53:K56"/>
    <mergeCell ref="L53:L56"/>
    <mergeCell ref="M65:M68"/>
    <mergeCell ref="I45:I48"/>
    <mergeCell ref="D109:D112"/>
    <mergeCell ref="E109:E112"/>
    <mergeCell ref="F109:F112"/>
    <mergeCell ref="A105:A108"/>
    <mergeCell ref="B105:B108"/>
    <mergeCell ref="C105:C108"/>
    <mergeCell ref="D105:D108"/>
    <mergeCell ref="E105:E108"/>
    <mergeCell ref="F105:F108"/>
    <mergeCell ref="A113:A116"/>
    <mergeCell ref="B113:B116"/>
    <mergeCell ref="C113:C116"/>
    <mergeCell ref="D113:D116"/>
    <mergeCell ref="E113:E116"/>
    <mergeCell ref="F113:F116"/>
    <mergeCell ref="B8:N8"/>
    <mergeCell ref="M109:M112"/>
    <mergeCell ref="N109:N112"/>
    <mergeCell ref="K105:K108"/>
    <mergeCell ref="L105:L108"/>
    <mergeCell ref="M105:M108"/>
    <mergeCell ref="N105:N108"/>
    <mergeCell ref="G113:G116"/>
    <mergeCell ref="I113:I116"/>
    <mergeCell ref="K113:K116"/>
    <mergeCell ref="L113:L116"/>
    <mergeCell ref="M113:M116"/>
    <mergeCell ref="N113:N116"/>
    <mergeCell ref="K97:K100"/>
    <mergeCell ref="L97:L100"/>
    <mergeCell ref="A109:A112"/>
    <mergeCell ref="B109:B112"/>
    <mergeCell ref="C109:C112"/>
  </mergeCells>
  <pageMargins left="0.7" right="0.7" top="0.75" bottom="0.75" header="0.3" footer="0.3"/>
  <pageSetup paperSize="9" scale="5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1"/>
  <sheetViews>
    <sheetView view="pageBreakPreview" topLeftCell="A16" zoomScale="60" zoomScaleNormal="94" workbookViewId="0">
      <selection activeCell="H1" sqref="H1:N4"/>
    </sheetView>
  </sheetViews>
  <sheetFormatPr defaultRowHeight="14.4" x14ac:dyDescent="0.3"/>
  <cols>
    <col min="2" max="2" width="13.6640625" customWidth="1"/>
    <col min="3" max="3" width="16" customWidth="1"/>
    <col min="4" max="4" width="10.6640625" customWidth="1"/>
  </cols>
  <sheetData>
    <row r="1" spans="1:16" ht="25.8" x14ac:dyDescent="0.5">
      <c r="D1" s="211"/>
      <c r="E1" s="211"/>
      <c r="F1" s="211"/>
      <c r="G1" s="211"/>
      <c r="H1" s="214"/>
      <c r="I1" s="214"/>
      <c r="J1" s="217"/>
      <c r="K1" s="217"/>
      <c r="L1" s="218"/>
      <c r="M1" s="219"/>
      <c r="N1" s="220" t="s">
        <v>759</v>
      </c>
    </row>
    <row r="2" spans="1:16" ht="25.8" x14ac:dyDescent="0.5">
      <c r="D2" s="85"/>
      <c r="E2" s="85"/>
      <c r="F2" s="85"/>
      <c r="G2" s="85"/>
      <c r="H2" s="214"/>
      <c r="I2" s="214"/>
      <c r="J2" s="217"/>
      <c r="K2" s="217"/>
      <c r="L2" s="218"/>
      <c r="M2" s="219"/>
      <c r="N2" s="220" t="s">
        <v>760</v>
      </c>
    </row>
    <row r="3" spans="1:16" ht="25.8" x14ac:dyDescent="0.5">
      <c r="D3" s="85"/>
      <c r="E3" s="85"/>
      <c r="F3" s="85"/>
      <c r="G3" s="85"/>
      <c r="H3" s="214"/>
      <c r="I3" s="214"/>
      <c r="J3" s="217"/>
      <c r="K3" s="217"/>
      <c r="L3" s="218"/>
      <c r="M3" s="219"/>
      <c r="N3" s="220" t="s">
        <v>761</v>
      </c>
    </row>
    <row r="4" spans="1:16" ht="25.8" x14ac:dyDescent="0.5">
      <c r="C4" s="19"/>
      <c r="D4" s="20"/>
      <c r="E4" s="212"/>
      <c r="F4" s="212"/>
      <c r="G4" s="212"/>
      <c r="H4" s="216"/>
      <c r="I4" s="216"/>
      <c r="J4" s="221"/>
      <c r="K4" s="221"/>
      <c r="L4" s="221"/>
      <c r="M4" s="219"/>
      <c r="N4" s="220" t="s">
        <v>762</v>
      </c>
    </row>
    <row r="5" spans="1:16" ht="15" x14ac:dyDescent="0.3">
      <c r="A5" s="23"/>
      <c r="B5" s="24"/>
      <c r="C5" s="200"/>
      <c r="D5" s="200"/>
    </row>
    <row r="6" spans="1:16" ht="15" x14ac:dyDescent="0.3">
      <c r="A6" s="126"/>
      <c r="B6" s="1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6" ht="20.399999999999999" x14ac:dyDescent="0.35">
      <c r="A7" s="22"/>
      <c r="B7" s="88" t="s">
        <v>323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26"/>
      <c r="O7" s="26"/>
      <c r="P7" s="26"/>
    </row>
    <row r="8" spans="1:16" ht="21.6" x14ac:dyDescent="0.45">
      <c r="A8" s="22"/>
      <c r="D8" s="25"/>
      <c r="E8" s="113" t="s">
        <v>327</v>
      </c>
      <c r="F8" s="113"/>
      <c r="G8" s="113"/>
      <c r="H8" s="113"/>
      <c r="I8" s="113"/>
      <c r="J8" s="113"/>
      <c r="K8" s="25"/>
      <c r="L8" s="26"/>
      <c r="M8" s="26"/>
      <c r="N8" s="27"/>
    </row>
    <row r="9" spans="1:16" ht="21" x14ac:dyDescent="0.35">
      <c r="A9" s="29"/>
      <c r="B9" s="114"/>
      <c r="C9" s="114"/>
      <c r="E9" s="25"/>
      <c r="F9" s="25"/>
      <c r="G9" s="25"/>
      <c r="H9" s="25"/>
      <c r="I9" s="25"/>
      <c r="J9" s="25"/>
      <c r="K9" s="25"/>
      <c r="L9" s="26"/>
      <c r="M9" s="26"/>
      <c r="N9" s="27"/>
    </row>
    <row r="10" spans="1:16" x14ac:dyDescent="0.3">
      <c r="A10" s="130" t="s">
        <v>311</v>
      </c>
      <c r="B10" s="87" t="s">
        <v>312</v>
      </c>
      <c r="C10" s="87" t="s">
        <v>313</v>
      </c>
      <c r="D10" s="87" t="s">
        <v>321</v>
      </c>
      <c r="E10" s="87" t="s">
        <v>314</v>
      </c>
      <c r="F10" s="87" t="s">
        <v>0</v>
      </c>
      <c r="G10" s="87"/>
      <c r="H10" s="87" t="s">
        <v>315</v>
      </c>
      <c r="I10" s="87"/>
      <c r="J10" s="87" t="s">
        <v>316</v>
      </c>
      <c r="K10" s="87"/>
      <c r="L10" s="87" t="s">
        <v>320</v>
      </c>
      <c r="M10" s="87"/>
      <c r="N10" s="130" t="s">
        <v>317</v>
      </c>
      <c r="O10" s="167" t="s">
        <v>614</v>
      </c>
    </row>
    <row r="11" spans="1:16" x14ac:dyDescent="0.3">
      <c r="A11" s="130"/>
      <c r="B11" s="87"/>
      <c r="C11" s="87"/>
      <c r="D11" s="87"/>
      <c r="E11" s="87"/>
      <c r="F11" s="31" t="s">
        <v>318</v>
      </c>
      <c r="G11" s="31" t="s">
        <v>319</v>
      </c>
      <c r="H11" s="31" t="s">
        <v>318</v>
      </c>
      <c r="I11" s="31" t="s">
        <v>319</v>
      </c>
      <c r="J11" s="31" t="s">
        <v>318</v>
      </c>
      <c r="K11" s="31" t="s">
        <v>319</v>
      </c>
      <c r="L11" s="31" t="s">
        <v>318</v>
      </c>
      <c r="M11" s="31" t="s">
        <v>319</v>
      </c>
      <c r="N11" s="130"/>
      <c r="O11" s="167"/>
    </row>
    <row r="12" spans="1:16" x14ac:dyDescent="0.3">
      <c r="A12" s="87">
        <v>1</v>
      </c>
      <c r="B12" s="157" t="s">
        <v>378</v>
      </c>
      <c r="C12" s="157" t="s">
        <v>379</v>
      </c>
      <c r="D12" s="195" t="s">
        <v>367</v>
      </c>
      <c r="E12" s="170">
        <v>200</v>
      </c>
      <c r="F12" s="177">
        <v>9.6999999999999993</v>
      </c>
      <c r="G12" s="178">
        <f>IF(ISNA(VLOOKUP(F12,'[1]P-ti'!K$2:M$151,3,FALSE)),IF(ISNA(VLOOKUP(F12,'[1]P-ti'!K$2:M$151,3,TRUE)),0,VLOOKUP(F12,'[1]P-ti'!K$2:M$151,3,TRUE)-1),VLOOKUP(F12,'[1]P-ti'!K$2:M$151,3,FALSE))</f>
        <v>54</v>
      </c>
      <c r="H12" s="32">
        <v>3.33</v>
      </c>
      <c r="I12" s="179">
        <f>IF(ISNA(VLOOKUP(H15,'[1]P-ti'!N$2:P$151,3,TRUE)),0,VLOOKUP(H15,'[1]P-ti'!N$2:P$151,3,TRUE))</f>
        <v>34</v>
      </c>
      <c r="J12" s="32">
        <v>35.4</v>
      </c>
      <c r="K12" s="179">
        <f>IF(ISNA(VLOOKUP(J15,'[1]P-ti'!O$2:P$151,2,TRUE)),0,VLOOKUP(J15,'[1]P-ti'!O$2:P$151,2,TRUE))</f>
        <v>54</v>
      </c>
      <c r="L12" s="94" t="s">
        <v>651</v>
      </c>
      <c r="M12" s="178">
        <f>IF(ISNA(VLOOKUP(L12,'[1]P-ti'!L$2:M$151,2,FALSE)),IF(ISNA(VLOOKUP(L12,'[1]P-ti'!L$2:M$151,2,TRUE)),0,VLOOKUP(L12,'[1]P-ti'!L$2:M$151,2,TRUE)-1),VLOOKUP(L12,'[1]P-ti'!L$2:M$151,2,FALSE))</f>
        <v>35</v>
      </c>
      <c r="N12" s="96">
        <f>G12+I12+K12+M12</f>
        <v>177</v>
      </c>
      <c r="O12" s="97">
        <v>5</v>
      </c>
    </row>
    <row r="13" spans="1:16" x14ac:dyDescent="0.3">
      <c r="A13" s="87"/>
      <c r="B13" s="157"/>
      <c r="C13" s="157"/>
      <c r="D13" s="195"/>
      <c r="E13" s="170"/>
      <c r="F13" s="177"/>
      <c r="G13" s="178"/>
      <c r="H13" s="33">
        <v>3.1</v>
      </c>
      <c r="I13" s="179"/>
      <c r="J13" s="32"/>
      <c r="K13" s="179"/>
      <c r="L13" s="87"/>
      <c r="M13" s="178"/>
      <c r="N13" s="96"/>
      <c r="O13" s="97"/>
    </row>
    <row r="14" spans="1:16" x14ac:dyDescent="0.3">
      <c r="A14" s="87"/>
      <c r="B14" s="157"/>
      <c r="C14" s="157"/>
      <c r="D14" s="195"/>
      <c r="E14" s="170"/>
      <c r="F14" s="177"/>
      <c r="G14" s="178"/>
      <c r="H14" s="32">
        <v>2.2000000000000002</v>
      </c>
      <c r="I14" s="179"/>
      <c r="J14" s="32"/>
      <c r="K14" s="179"/>
      <c r="L14" s="87"/>
      <c r="M14" s="178"/>
      <c r="N14" s="96"/>
      <c r="O14" s="97"/>
    </row>
    <row r="15" spans="1:16" x14ac:dyDescent="0.3">
      <c r="A15" s="87"/>
      <c r="B15" s="157"/>
      <c r="C15" s="157"/>
      <c r="D15" s="195"/>
      <c r="E15" s="170"/>
      <c r="F15" s="177"/>
      <c r="G15" s="178"/>
      <c r="H15" s="32">
        <f>MAX(H12:H14)</f>
        <v>3.33</v>
      </c>
      <c r="I15" s="179"/>
      <c r="J15" s="32">
        <f>MAX(J12:J14)</f>
        <v>35.4</v>
      </c>
      <c r="K15" s="179"/>
      <c r="L15" s="87"/>
      <c r="M15" s="178"/>
      <c r="N15" s="96"/>
      <c r="O15" s="97"/>
    </row>
    <row r="16" spans="1:16" x14ac:dyDescent="0.3">
      <c r="A16" s="87">
        <v>2</v>
      </c>
      <c r="B16" s="157" t="s">
        <v>415</v>
      </c>
      <c r="C16" s="157" t="s">
        <v>416</v>
      </c>
      <c r="D16" s="169" t="s">
        <v>391</v>
      </c>
      <c r="E16" s="170">
        <v>191</v>
      </c>
      <c r="F16" s="177">
        <v>9.89</v>
      </c>
      <c r="G16" s="178">
        <f>IF(ISNA(VLOOKUP(F16,'[1]P-ti'!K$2:M$151,3,FALSE)),IF(ISNA(VLOOKUP(F16,'[1]P-ti'!K$2:M$151,3,TRUE)),0,VLOOKUP(F16,'[1]P-ti'!K$2:M$151,3,TRUE)-1),VLOOKUP(F16,'[1]P-ti'!K$2:M$151,3,FALSE))</f>
        <v>49</v>
      </c>
      <c r="H16" s="33">
        <v>0</v>
      </c>
      <c r="I16" s="179">
        <f>IF(ISNA(VLOOKUP(H19,'[1]P-ti'!N$2:P$151,3,TRUE)),0,VLOOKUP(H19,'[1]P-ti'!N$2:P$151,3,TRUE))</f>
        <v>30</v>
      </c>
      <c r="J16" s="33">
        <v>21.8</v>
      </c>
      <c r="K16" s="179">
        <f>IF(ISNA(VLOOKUP(J19,'[1]P-ti'!O$2:P$151,2,TRUE)),0,VLOOKUP(J19,'[1]P-ti'!O$2:P$151,2,TRUE))</f>
        <v>27</v>
      </c>
      <c r="L16" s="94">
        <v>0</v>
      </c>
      <c r="M16" s="178">
        <f>IF(ISNA(VLOOKUP(L16,'[1]P-ti'!L$2:M$151,2,FALSE)),IF(ISNA(VLOOKUP(L16,'[1]P-ti'!L$2:M$151,2,TRUE)),0,VLOOKUP(L16,'[1]P-ti'!L$2:M$151,2,TRUE)-1),VLOOKUP(L16,'[1]P-ti'!L$2:M$151,2,FALSE))</f>
        <v>0</v>
      </c>
      <c r="N16" s="96">
        <f>G16+I16+K16+M16</f>
        <v>106</v>
      </c>
      <c r="O16" s="97">
        <v>16</v>
      </c>
    </row>
    <row r="17" spans="1:15" x14ac:dyDescent="0.3">
      <c r="A17" s="87"/>
      <c r="B17" s="157"/>
      <c r="C17" s="157"/>
      <c r="D17" s="169"/>
      <c r="E17" s="170"/>
      <c r="F17" s="177"/>
      <c r="G17" s="178"/>
      <c r="H17" s="33">
        <v>2.97</v>
      </c>
      <c r="I17" s="179"/>
      <c r="J17" s="33"/>
      <c r="K17" s="179"/>
      <c r="L17" s="87"/>
      <c r="M17" s="178"/>
      <c r="N17" s="96"/>
      <c r="O17" s="97"/>
    </row>
    <row r="18" spans="1:15" x14ac:dyDescent="0.3">
      <c r="A18" s="87"/>
      <c r="B18" s="157"/>
      <c r="C18" s="157"/>
      <c r="D18" s="169"/>
      <c r="E18" s="170"/>
      <c r="F18" s="177"/>
      <c r="G18" s="178"/>
      <c r="H18" s="33">
        <v>3.2</v>
      </c>
      <c r="I18" s="179"/>
      <c r="J18" s="33"/>
      <c r="K18" s="179"/>
      <c r="L18" s="87"/>
      <c r="M18" s="178"/>
      <c r="N18" s="96"/>
      <c r="O18" s="97"/>
    </row>
    <row r="19" spans="1:15" x14ac:dyDescent="0.3">
      <c r="A19" s="87"/>
      <c r="B19" s="157"/>
      <c r="C19" s="157"/>
      <c r="D19" s="169"/>
      <c r="E19" s="170"/>
      <c r="F19" s="177"/>
      <c r="G19" s="178"/>
      <c r="H19" s="32">
        <f>MAX(H16:H18)</f>
        <v>3.2</v>
      </c>
      <c r="I19" s="179"/>
      <c r="J19" s="32">
        <f>MAX(J16:J18)</f>
        <v>21.8</v>
      </c>
      <c r="K19" s="179"/>
      <c r="L19" s="87"/>
      <c r="M19" s="178"/>
      <c r="N19" s="96"/>
      <c r="O19" s="97"/>
    </row>
    <row r="20" spans="1:15" x14ac:dyDescent="0.3">
      <c r="A20" s="87">
        <v>3</v>
      </c>
      <c r="B20" s="157" t="s">
        <v>448</v>
      </c>
      <c r="C20" s="157" t="s">
        <v>449</v>
      </c>
      <c r="D20" s="195" t="s">
        <v>443</v>
      </c>
      <c r="E20" s="170">
        <v>180</v>
      </c>
      <c r="F20" s="87">
        <v>10.58</v>
      </c>
      <c r="G20" s="178">
        <f>IF(ISNA(VLOOKUP(F20,'[1]P-ti'!K$2:M$151,3,FALSE)),IF(ISNA(VLOOKUP(F20,'[1]P-ti'!K$2:M$151,3,TRUE)),0,VLOOKUP(F20,'[1]P-ti'!K$2:M$151,3,TRUE)-1),VLOOKUP(F20,'[1]P-ti'!K$2:M$151,3,FALSE))</f>
        <v>32</v>
      </c>
      <c r="H20" s="33">
        <v>2.67</v>
      </c>
      <c r="I20" s="179">
        <f>IF(ISNA(VLOOKUP(H23,'[1]P-ti'!N$2:P$151,3,TRUE)),0,VLOOKUP(H23,'[1]P-ti'!N$2:P$151,3,TRUE))</f>
        <v>12</v>
      </c>
      <c r="J20" s="33">
        <v>20.65</v>
      </c>
      <c r="K20" s="179">
        <f>IF(ISNA(VLOOKUP(J23,'[1]P-ti'!O$2:P$151,2,TRUE)),0,VLOOKUP(J23,'[1]P-ti'!O$2:P$151,2,TRUE))</f>
        <v>25</v>
      </c>
      <c r="L20" s="87" t="s">
        <v>652</v>
      </c>
      <c r="M20" s="178">
        <f>IF(ISNA(VLOOKUP(L20,'[1]P-ti'!L$2:M$151,2,FALSE)),IF(ISNA(VLOOKUP(L20,'[1]P-ti'!L$2:M$151,2,TRUE)),0,VLOOKUP(L20,'[1]P-ti'!L$2:M$151,2,TRUE)-1),VLOOKUP(L20,'[1]P-ti'!L$2:M$151,2,FALSE))</f>
        <v>9</v>
      </c>
      <c r="N20" s="96">
        <f>G20+I20+K20+M20</f>
        <v>78</v>
      </c>
      <c r="O20" s="97">
        <v>17</v>
      </c>
    </row>
    <row r="21" spans="1:15" x14ac:dyDescent="0.3">
      <c r="A21" s="87"/>
      <c r="B21" s="157"/>
      <c r="C21" s="157"/>
      <c r="D21" s="195"/>
      <c r="E21" s="170"/>
      <c r="F21" s="87"/>
      <c r="G21" s="178"/>
      <c r="H21" s="33">
        <v>2.63</v>
      </c>
      <c r="I21" s="179"/>
      <c r="J21" s="33"/>
      <c r="K21" s="179"/>
      <c r="L21" s="87"/>
      <c r="M21" s="178"/>
      <c r="N21" s="96"/>
      <c r="O21" s="97"/>
    </row>
    <row r="22" spans="1:15" x14ac:dyDescent="0.3">
      <c r="A22" s="87"/>
      <c r="B22" s="157"/>
      <c r="C22" s="157"/>
      <c r="D22" s="195"/>
      <c r="E22" s="170"/>
      <c r="F22" s="87"/>
      <c r="G22" s="178"/>
      <c r="H22" s="33">
        <v>0</v>
      </c>
      <c r="I22" s="179"/>
      <c r="J22" s="33"/>
      <c r="K22" s="179"/>
      <c r="L22" s="87"/>
      <c r="M22" s="178"/>
      <c r="N22" s="96"/>
      <c r="O22" s="97"/>
    </row>
    <row r="23" spans="1:15" x14ac:dyDescent="0.3">
      <c r="A23" s="87"/>
      <c r="B23" s="157"/>
      <c r="C23" s="157"/>
      <c r="D23" s="195"/>
      <c r="E23" s="170"/>
      <c r="F23" s="87"/>
      <c r="G23" s="178"/>
      <c r="H23" s="32">
        <f>MAX(H20:H22)</f>
        <v>2.67</v>
      </c>
      <c r="I23" s="179"/>
      <c r="J23" s="32">
        <f>MAX(J20:J22)</f>
        <v>20.65</v>
      </c>
      <c r="K23" s="179"/>
      <c r="L23" s="87"/>
      <c r="M23" s="178"/>
      <c r="N23" s="96"/>
      <c r="O23" s="97"/>
    </row>
    <row r="24" spans="1:15" x14ac:dyDescent="0.3">
      <c r="A24" s="87">
        <v>4</v>
      </c>
      <c r="B24" s="157" t="s">
        <v>385</v>
      </c>
      <c r="C24" s="157" t="s">
        <v>474</v>
      </c>
      <c r="D24" s="195" t="s">
        <v>470</v>
      </c>
      <c r="E24" s="170">
        <v>193</v>
      </c>
      <c r="F24" s="87">
        <v>10.95</v>
      </c>
      <c r="G24" s="178">
        <f>IF(ISNA(VLOOKUP(F24,'[1]P-ti'!K$2:M$151,3,FALSE)),IF(ISNA(VLOOKUP(F24,'[1]P-ti'!K$2:M$151,3,TRUE)),0,VLOOKUP(F24,'[1]P-ti'!K$2:M$151,3,TRUE)-1),VLOOKUP(F24,'[1]P-ti'!K$2:M$151,3,FALSE))</f>
        <v>25</v>
      </c>
      <c r="H24" s="33">
        <v>2.3199999999999998</v>
      </c>
      <c r="I24" s="179">
        <f>IF(ISNA(VLOOKUP(H27,'[1]P-ti'!N$2:P$151,3,TRUE)),0,VLOOKUP(H27,'[1]P-ti'!N$2:P$151,3,TRUE))</f>
        <v>6</v>
      </c>
      <c r="J24" s="33">
        <v>18.829999999999998</v>
      </c>
      <c r="K24" s="179">
        <f>IF(ISNA(VLOOKUP(J27,'[1]P-ti'!O$2:P$151,2,TRUE)),0,VLOOKUP(J27,'[1]P-ti'!O$2:P$151,2,TRUE))</f>
        <v>21</v>
      </c>
      <c r="L24" s="87" t="s">
        <v>653</v>
      </c>
      <c r="M24" s="178">
        <f>IF(ISNA(VLOOKUP(L24,'[1]P-ti'!L$2:M$151,2,FALSE)),IF(ISNA(VLOOKUP(L24,'[1]P-ti'!L$2:M$151,2,TRUE)),0,VLOOKUP(L24,'[1]P-ti'!L$2:M$151,2,TRUE)-1),VLOOKUP(L24,'[1]P-ti'!L$2:M$151,2,FALSE))</f>
        <v>5</v>
      </c>
      <c r="N24" s="96">
        <f>G24+I24+K24+M24</f>
        <v>57</v>
      </c>
      <c r="O24" s="97">
        <v>20</v>
      </c>
    </row>
    <row r="25" spans="1:15" x14ac:dyDescent="0.3">
      <c r="A25" s="87"/>
      <c r="B25" s="157"/>
      <c r="C25" s="157"/>
      <c r="D25" s="195"/>
      <c r="E25" s="170"/>
      <c r="F25" s="87"/>
      <c r="G25" s="178"/>
      <c r="H25" s="33">
        <v>2.48</v>
      </c>
      <c r="I25" s="179"/>
      <c r="J25" s="33"/>
      <c r="K25" s="179"/>
      <c r="L25" s="87"/>
      <c r="M25" s="178"/>
      <c r="N25" s="96"/>
      <c r="O25" s="97"/>
    </row>
    <row r="26" spans="1:15" x14ac:dyDescent="0.3">
      <c r="A26" s="87"/>
      <c r="B26" s="157"/>
      <c r="C26" s="157"/>
      <c r="D26" s="195"/>
      <c r="E26" s="170"/>
      <c r="F26" s="87"/>
      <c r="G26" s="178"/>
      <c r="H26" s="33">
        <v>2.42</v>
      </c>
      <c r="I26" s="179"/>
      <c r="J26" s="33"/>
      <c r="K26" s="179"/>
      <c r="L26" s="87"/>
      <c r="M26" s="178"/>
      <c r="N26" s="96"/>
      <c r="O26" s="97"/>
    </row>
    <row r="27" spans="1:15" x14ac:dyDescent="0.3">
      <c r="A27" s="87"/>
      <c r="B27" s="157"/>
      <c r="C27" s="157"/>
      <c r="D27" s="195"/>
      <c r="E27" s="170"/>
      <c r="F27" s="87"/>
      <c r="G27" s="178"/>
      <c r="H27" s="32">
        <f>MAX(H24:H26)</f>
        <v>2.48</v>
      </c>
      <c r="I27" s="179"/>
      <c r="J27" s="32">
        <f>MAX(J24:J26)</f>
        <v>18.829999999999998</v>
      </c>
      <c r="K27" s="179"/>
      <c r="L27" s="87"/>
      <c r="M27" s="178"/>
      <c r="N27" s="96"/>
      <c r="O27" s="97"/>
    </row>
    <row r="28" spans="1:15" x14ac:dyDescent="0.3">
      <c r="A28" s="87">
        <v>5</v>
      </c>
      <c r="B28" s="157" t="s">
        <v>535</v>
      </c>
      <c r="C28" s="157" t="s">
        <v>536</v>
      </c>
      <c r="D28" s="169" t="s">
        <v>391</v>
      </c>
      <c r="E28" s="170">
        <v>149</v>
      </c>
      <c r="F28" s="177">
        <v>8.58</v>
      </c>
      <c r="G28" s="178">
        <f>IF(ISNA(VLOOKUP(F28,'[1]P-ti'!K$2:M$151,3,FALSE)),IF(ISNA(VLOOKUP(F28,'[1]P-ti'!K$2:M$151,3,TRUE)),0,VLOOKUP(F28,'[1]P-ti'!K$2:M$151,3,TRUE)-1),VLOOKUP(F28,'[1]P-ti'!K$2:M$151,3,FALSE))</f>
        <v>89</v>
      </c>
      <c r="H28" s="33">
        <v>3.64</v>
      </c>
      <c r="I28" s="179">
        <f>IF(ISNA(VLOOKUP(H31,'[1]P-ti'!N$2:P$151,3,TRUE)),0,VLOOKUP(H31,'[1]P-ti'!N$2:P$151,3,TRUE))</f>
        <v>52</v>
      </c>
      <c r="J28" s="33">
        <v>26.28</v>
      </c>
      <c r="K28" s="179">
        <f>IF(ISNA(VLOOKUP(J31,'[1]P-ti'!O$2:P$151,2,TRUE)),0,VLOOKUP(J31,'[1]P-ti'!O$2:P$151,2,TRUE))</f>
        <v>36</v>
      </c>
      <c r="L28" s="87" t="s">
        <v>654</v>
      </c>
      <c r="M28" s="178">
        <f>IF(ISNA(VLOOKUP(L28,'[1]P-ti'!L$2:M$151,2,FALSE)),IF(ISNA(VLOOKUP(L28,'[1]P-ti'!L$2:M$151,2,TRUE)),0,VLOOKUP(L28,'[1]P-ti'!L$2:M$151,2,TRUE)-1),VLOOKUP(L28,'[1]P-ti'!L$2:M$151,2,FALSE))</f>
        <v>57</v>
      </c>
      <c r="N28" s="96">
        <f>G28+I28+K28+M28</f>
        <v>234</v>
      </c>
      <c r="O28" s="100">
        <v>1</v>
      </c>
    </row>
    <row r="29" spans="1:15" x14ac:dyDescent="0.3">
      <c r="A29" s="87"/>
      <c r="B29" s="157"/>
      <c r="C29" s="157"/>
      <c r="D29" s="169"/>
      <c r="E29" s="170"/>
      <c r="F29" s="177"/>
      <c r="G29" s="179"/>
      <c r="H29" s="33">
        <v>3.77</v>
      </c>
      <c r="I29" s="179"/>
      <c r="J29" s="33"/>
      <c r="K29" s="179"/>
      <c r="L29" s="87"/>
      <c r="M29" s="179"/>
      <c r="N29" s="96"/>
      <c r="O29" s="100"/>
    </row>
    <row r="30" spans="1:15" x14ac:dyDescent="0.3">
      <c r="A30" s="87"/>
      <c r="B30" s="157"/>
      <c r="C30" s="157"/>
      <c r="D30" s="169"/>
      <c r="E30" s="170"/>
      <c r="F30" s="177"/>
      <c r="G30" s="179"/>
      <c r="H30" s="33">
        <v>3.87</v>
      </c>
      <c r="I30" s="179"/>
      <c r="J30" s="33"/>
      <c r="K30" s="179"/>
      <c r="L30" s="87"/>
      <c r="M30" s="179"/>
      <c r="N30" s="96"/>
      <c r="O30" s="100"/>
    </row>
    <row r="31" spans="1:15" x14ac:dyDescent="0.3">
      <c r="A31" s="87"/>
      <c r="B31" s="157"/>
      <c r="C31" s="157"/>
      <c r="D31" s="169"/>
      <c r="E31" s="170"/>
      <c r="F31" s="177"/>
      <c r="G31" s="179"/>
      <c r="H31" s="32">
        <f>MAX(H28:H30)</f>
        <v>3.87</v>
      </c>
      <c r="I31" s="179"/>
      <c r="J31" s="32">
        <f>MAX(J28:J30)</f>
        <v>26.28</v>
      </c>
      <c r="K31" s="179"/>
      <c r="L31" s="87"/>
      <c r="M31" s="179"/>
      <c r="N31" s="96"/>
      <c r="O31" s="100"/>
    </row>
    <row r="32" spans="1:15" x14ac:dyDescent="0.3">
      <c r="A32" s="87">
        <v>6</v>
      </c>
      <c r="B32" s="157" t="s">
        <v>548</v>
      </c>
      <c r="C32" s="157" t="s">
        <v>549</v>
      </c>
      <c r="D32" s="195" t="s">
        <v>538</v>
      </c>
      <c r="E32" s="170">
        <v>161</v>
      </c>
      <c r="F32" s="177">
        <v>9.52</v>
      </c>
      <c r="G32" s="178">
        <f>IF(ISNA(VLOOKUP(F32,'[1]P-ti'!K$2:M$151,3,FALSE)),IF(ISNA(VLOOKUP(F32,'[1]P-ti'!K$2:M$151,3,TRUE)),0,VLOOKUP(F32,'[1]P-ti'!K$2:M$151,3,TRUE)-1),VLOOKUP(F32,'[1]P-ti'!K$2:M$151,3,FALSE))</f>
        <v>59</v>
      </c>
      <c r="H32" s="33">
        <v>3.37</v>
      </c>
      <c r="I32" s="179">
        <f>IF(ISNA(VLOOKUP(H35,'[1]P-ti'!N$2:P$151,3,TRUE)),0,VLOOKUP(H35,'[1]P-ti'!N$2:P$151,3,TRUE))</f>
        <v>35</v>
      </c>
      <c r="J32" s="33">
        <v>23.7</v>
      </c>
      <c r="K32" s="179">
        <f>IF(ISNA(VLOOKUP(J35,'[1]P-ti'!O$2:P$151,2,TRUE)),0,VLOOKUP(J35,'[1]P-ti'!O$2:P$151,2,TRUE))</f>
        <v>31</v>
      </c>
      <c r="L32" s="87" t="s">
        <v>655</v>
      </c>
      <c r="M32" s="178">
        <f>IF(ISNA(VLOOKUP(L32,'[1]P-ti'!L$2:M$151,2,FALSE)),IF(ISNA(VLOOKUP(L32,'[1]P-ti'!L$2:M$151,2,TRUE)),0,VLOOKUP(L32,'[1]P-ti'!L$2:M$151,2,TRUE)-1),VLOOKUP(L32,'[1]P-ti'!L$2:M$151,2,FALSE))</f>
        <v>53</v>
      </c>
      <c r="N32" s="96">
        <f>G32+I32+K32+M32</f>
        <v>178</v>
      </c>
      <c r="O32" s="97">
        <v>4</v>
      </c>
    </row>
    <row r="33" spans="1:15" x14ac:dyDescent="0.3">
      <c r="A33" s="87"/>
      <c r="B33" s="157"/>
      <c r="C33" s="157"/>
      <c r="D33" s="195"/>
      <c r="E33" s="170"/>
      <c r="F33" s="177"/>
      <c r="G33" s="179"/>
      <c r="H33" s="33">
        <v>0</v>
      </c>
      <c r="I33" s="179"/>
      <c r="J33" s="33"/>
      <c r="K33" s="179"/>
      <c r="L33" s="87"/>
      <c r="M33" s="179"/>
      <c r="N33" s="96"/>
      <c r="O33" s="97"/>
    </row>
    <row r="34" spans="1:15" x14ac:dyDescent="0.3">
      <c r="A34" s="87"/>
      <c r="B34" s="157"/>
      <c r="C34" s="157"/>
      <c r="D34" s="195"/>
      <c r="E34" s="170"/>
      <c r="F34" s="177"/>
      <c r="G34" s="179"/>
      <c r="H34" s="33">
        <v>0</v>
      </c>
      <c r="I34" s="179"/>
      <c r="J34" s="33"/>
      <c r="K34" s="179"/>
      <c r="L34" s="87"/>
      <c r="M34" s="179"/>
      <c r="N34" s="96"/>
      <c r="O34" s="97"/>
    </row>
    <row r="35" spans="1:15" x14ac:dyDescent="0.3">
      <c r="A35" s="87"/>
      <c r="B35" s="157"/>
      <c r="C35" s="157"/>
      <c r="D35" s="195"/>
      <c r="E35" s="170"/>
      <c r="F35" s="177"/>
      <c r="G35" s="179"/>
      <c r="H35" s="32">
        <f>MAX(H32:H34)</f>
        <v>3.37</v>
      </c>
      <c r="I35" s="179"/>
      <c r="J35" s="32">
        <f>MAX(J32:J34)</f>
        <v>23.7</v>
      </c>
      <c r="K35" s="179"/>
      <c r="L35" s="87"/>
      <c r="M35" s="179"/>
      <c r="N35" s="96"/>
      <c r="O35" s="97"/>
    </row>
    <row r="36" spans="1:15" x14ac:dyDescent="0.3">
      <c r="A36" s="87">
        <v>7</v>
      </c>
      <c r="B36" s="157" t="s">
        <v>417</v>
      </c>
      <c r="C36" s="157" t="s">
        <v>418</v>
      </c>
      <c r="D36" s="169" t="s">
        <v>391</v>
      </c>
      <c r="E36" s="170">
        <v>184</v>
      </c>
      <c r="F36" s="177">
        <v>9.42</v>
      </c>
      <c r="G36" s="178">
        <f>IF(ISNA(VLOOKUP(F36,'[1]P-ti'!K$2:M$151,3,FALSE)),IF(ISNA(VLOOKUP(F36,'[1]P-ti'!K$2:M$151,3,TRUE)),0,VLOOKUP(F36,'[1]P-ti'!K$2:M$151,3,TRUE)-1),VLOOKUP(F36,'[1]P-ti'!K$2:M$151,3,FALSE))</f>
        <v>62</v>
      </c>
      <c r="H36" s="33">
        <v>3.75</v>
      </c>
      <c r="I36" s="179">
        <f>IF(ISNA(VLOOKUP(H39,'[1]P-ti'!N$2:P$151,3,TRUE)),0,VLOOKUP(H39,'[1]P-ti'!N$2:P$151,3,TRUE))</f>
        <v>51</v>
      </c>
      <c r="J36" s="33">
        <v>18.600000000000001</v>
      </c>
      <c r="K36" s="179">
        <f>IF(ISNA(VLOOKUP(J39,'[1]P-ti'!O$2:P$151,2,TRUE)),0,VLOOKUP(J39,'[1]P-ti'!O$2:P$151,2,TRUE))</f>
        <v>21</v>
      </c>
      <c r="L36" s="87" t="s">
        <v>656</v>
      </c>
      <c r="M36" s="178">
        <f>IF(ISNA(VLOOKUP(L36,'[1]P-ti'!L$2:M$151,2,FALSE)),IF(ISNA(VLOOKUP(L36,'[1]P-ti'!L$2:M$151,2,TRUE)),0,VLOOKUP(L36,'[1]P-ti'!L$2:M$151,2,TRUE)-1),VLOOKUP(L36,'[1]P-ti'!L$2:M$151,2,FALSE))</f>
        <v>51</v>
      </c>
      <c r="N36" s="96">
        <f>G36+I36+K36+M36</f>
        <v>185</v>
      </c>
      <c r="O36" s="99">
        <v>2</v>
      </c>
    </row>
    <row r="37" spans="1:15" x14ac:dyDescent="0.3">
      <c r="A37" s="87"/>
      <c r="B37" s="157"/>
      <c r="C37" s="157"/>
      <c r="D37" s="169"/>
      <c r="E37" s="170"/>
      <c r="F37" s="177"/>
      <c r="G37" s="179"/>
      <c r="H37" s="33">
        <v>3.83</v>
      </c>
      <c r="I37" s="179"/>
      <c r="J37" s="33"/>
      <c r="K37" s="179"/>
      <c r="L37" s="87"/>
      <c r="M37" s="179"/>
      <c r="N37" s="96"/>
      <c r="O37" s="99"/>
    </row>
    <row r="38" spans="1:15" x14ac:dyDescent="0.3">
      <c r="A38" s="87"/>
      <c r="B38" s="157"/>
      <c r="C38" s="157"/>
      <c r="D38" s="169"/>
      <c r="E38" s="170"/>
      <c r="F38" s="177"/>
      <c r="G38" s="179"/>
      <c r="H38" s="33">
        <v>0</v>
      </c>
      <c r="I38" s="179"/>
      <c r="J38" s="33"/>
      <c r="K38" s="179"/>
      <c r="L38" s="87"/>
      <c r="M38" s="179"/>
      <c r="N38" s="96"/>
      <c r="O38" s="99"/>
    </row>
    <row r="39" spans="1:15" x14ac:dyDescent="0.3">
      <c r="A39" s="87"/>
      <c r="B39" s="157"/>
      <c r="C39" s="157"/>
      <c r="D39" s="169"/>
      <c r="E39" s="170"/>
      <c r="F39" s="177"/>
      <c r="G39" s="179"/>
      <c r="H39" s="32">
        <f>MAX(H36:H38)</f>
        <v>3.83</v>
      </c>
      <c r="I39" s="179"/>
      <c r="J39" s="32">
        <f>MAX(J36:J38)</f>
        <v>18.600000000000001</v>
      </c>
      <c r="K39" s="179"/>
      <c r="L39" s="87"/>
      <c r="M39" s="179"/>
      <c r="N39" s="96"/>
      <c r="O39" s="99"/>
    </row>
    <row r="40" spans="1:15" x14ac:dyDescent="0.3">
      <c r="A40" s="87">
        <v>8</v>
      </c>
      <c r="B40" s="157" t="s">
        <v>450</v>
      </c>
      <c r="C40" s="157" t="s">
        <v>366</v>
      </c>
      <c r="D40" s="195" t="s">
        <v>443</v>
      </c>
      <c r="E40" s="170">
        <v>178</v>
      </c>
      <c r="F40" s="87">
        <v>9.32</v>
      </c>
      <c r="G40" s="178">
        <f>IF(ISNA(VLOOKUP(F40,'[1]P-ti'!K$2:M$151,3,FALSE)),IF(ISNA(VLOOKUP(F40,'[1]P-ti'!K$2:M$151,3,TRUE)),0,VLOOKUP(F40,'[1]P-ti'!K$2:M$151,3,TRUE)-1),VLOOKUP(F40,'[1]P-ti'!K$2:M$151,3,FALSE))</f>
        <v>65</v>
      </c>
      <c r="H40" s="33">
        <v>3.1</v>
      </c>
      <c r="I40" s="179">
        <f>IF(ISNA(VLOOKUP(H43,'[1]P-ti'!N$2:P$151,3,TRUE)),0,VLOOKUP(H43,'[1]P-ti'!N$2:P$151,3,TRUE))</f>
        <v>29</v>
      </c>
      <c r="J40" s="33">
        <v>22.06</v>
      </c>
      <c r="K40" s="179">
        <f>IF(ISNA(VLOOKUP(J43,'[1]P-ti'!O$2:P$151,2,TRUE)),0,VLOOKUP(J43,'[1]P-ti'!O$2:P$151,2,TRUE))</f>
        <v>28</v>
      </c>
      <c r="L40" s="87" t="s">
        <v>657</v>
      </c>
      <c r="M40" s="178">
        <f>IF(ISNA(VLOOKUP(L40,'[1]P-ti'!L$2:M$151,2,FALSE)),IF(ISNA(VLOOKUP(L40,'[1]P-ti'!L$2:M$151,2,TRUE)),0,VLOOKUP(L40,'[1]P-ti'!L$2:M$151,2,TRUE)-1),VLOOKUP(L40,'[1]P-ti'!L$2:M$151,2,FALSE))</f>
        <v>40</v>
      </c>
      <c r="N40" s="96">
        <f t="shared" ref="N40" si="0">G40+I40+K40+M40</f>
        <v>162</v>
      </c>
      <c r="O40" s="97">
        <v>8</v>
      </c>
    </row>
    <row r="41" spans="1:15" x14ac:dyDescent="0.3">
      <c r="A41" s="87"/>
      <c r="B41" s="157"/>
      <c r="C41" s="157"/>
      <c r="D41" s="195"/>
      <c r="E41" s="170"/>
      <c r="F41" s="87"/>
      <c r="G41" s="178"/>
      <c r="H41" s="33">
        <v>3.18</v>
      </c>
      <c r="I41" s="179"/>
      <c r="J41" s="33"/>
      <c r="K41" s="179"/>
      <c r="L41" s="87"/>
      <c r="M41" s="178"/>
      <c r="N41" s="96"/>
      <c r="O41" s="97"/>
    </row>
    <row r="42" spans="1:15" x14ac:dyDescent="0.3">
      <c r="A42" s="87"/>
      <c r="B42" s="157"/>
      <c r="C42" s="157"/>
      <c r="D42" s="195"/>
      <c r="E42" s="170"/>
      <c r="F42" s="87"/>
      <c r="G42" s="178"/>
      <c r="H42" s="33">
        <v>3.18</v>
      </c>
      <c r="I42" s="179"/>
      <c r="J42" s="33"/>
      <c r="K42" s="179"/>
      <c r="L42" s="87"/>
      <c r="M42" s="178"/>
      <c r="N42" s="96"/>
      <c r="O42" s="97"/>
    </row>
    <row r="43" spans="1:15" x14ac:dyDescent="0.3">
      <c r="A43" s="87"/>
      <c r="B43" s="157"/>
      <c r="C43" s="157"/>
      <c r="D43" s="195"/>
      <c r="E43" s="170"/>
      <c r="F43" s="87"/>
      <c r="G43" s="178"/>
      <c r="H43" s="32">
        <f t="shared" ref="H43" si="1">MAX(H40:H42)</f>
        <v>3.18</v>
      </c>
      <c r="I43" s="179"/>
      <c r="J43" s="32">
        <f t="shared" ref="J43" si="2">MAX(J40:J42)</f>
        <v>22.06</v>
      </c>
      <c r="K43" s="179"/>
      <c r="L43" s="87"/>
      <c r="M43" s="178"/>
      <c r="N43" s="96"/>
      <c r="O43" s="97"/>
    </row>
    <row r="44" spans="1:15" x14ac:dyDescent="0.3">
      <c r="A44" s="87">
        <v>9</v>
      </c>
      <c r="B44" s="157" t="s">
        <v>550</v>
      </c>
      <c r="C44" s="157" t="s">
        <v>551</v>
      </c>
      <c r="D44" s="195" t="s">
        <v>538</v>
      </c>
      <c r="E44" s="170">
        <v>160</v>
      </c>
      <c r="F44" s="177">
        <v>10.45</v>
      </c>
      <c r="G44" s="178">
        <f>IF(ISNA(VLOOKUP(F44,'[1]P-ti'!K$2:M$151,3,FALSE)),IF(ISNA(VLOOKUP(F44,'[1]P-ti'!K$2:M$151,3,TRUE)),0,VLOOKUP(F44,'[1]P-ti'!K$2:M$151,3,TRUE)-1),VLOOKUP(F44,'[1]P-ti'!K$2:M$151,3,FALSE))</f>
        <v>35</v>
      </c>
      <c r="H44" s="33">
        <v>3.4</v>
      </c>
      <c r="I44" s="179">
        <f>IF(ISNA(VLOOKUP(H47,'[1]P-ti'!N$2:P$151,3,TRUE)),0,VLOOKUP(H47,'[1]P-ti'!N$2:P$151,3,TRUE))</f>
        <v>37</v>
      </c>
      <c r="J44" s="33">
        <v>43.66</v>
      </c>
      <c r="K44" s="179">
        <f>IF(ISNA(VLOOKUP(J47,'[1]P-ti'!O$2:P$151,2,TRUE)),0,VLOOKUP(J47,'[1]P-ti'!O$2:P$151,2,TRUE))</f>
        <v>70</v>
      </c>
      <c r="L44" s="87" t="s">
        <v>658</v>
      </c>
      <c r="M44" s="178">
        <f>IF(ISNA(VLOOKUP(L44,'[1]P-ti'!L$2:M$151,2,FALSE)),IF(ISNA(VLOOKUP(L44,'[1]P-ti'!L$2:M$151,2,TRUE)),0,VLOOKUP(L44,'[1]P-ti'!L$2:M$151,2,TRUE)-1),VLOOKUP(L44,'[1]P-ti'!L$2:M$151,2,FALSE))</f>
        <v>34</v>
      </c>
      <c r="N44" s="96">
        <f t="shared" ref="N44" si="3">G44+I44+K44+M44</f>
        <v>176</v>
      </c>
      <c r="O44" s="97">
        <v>6</v>
      </c>
    </row>
    <row r="45" spans="1:15" x14ac:dyDescent="0.3">
      <c r="A45" s="87"/>
      <c r="B45" s="157"/>
      <c r="C45" s="157"/>
      <c r="D45" s="195"/>
      <c r="E45" s="170"/>
      <c r="F45" s="177"/>
      <c r="G45" s="179"/>
      <c r="H45" s="33">
        <v>3.38</v>
      </c>
      <c r="I45" s="179"/>
      <c r="J45" s="33"/>
      <c r="K45" s="179"/>
      <c r="L45" s="87"/>
      <c r="M45" s="179"/>
      <c r="N45" s="96"/>
      <c r="O45" s="97"/>
    </row>
    <row r="46" spans="1:15" x14ac:dyDescent="0.3">
      <c r="A46" s="87"/>
      <c r="B46" s="157"/>
      <c r="C46" s="157"/>
      <c r="D46" s="195"/>
      <c r="E46" s="170"/>
      <c r="F46" s="177"/>
      <c r="G46" s="179"/>
      <c r="H46" s="33">
        <v>3.41</v>
      </c>
      <c r="I46" s="179"/>
      <c r="J46" s="33"/>
      <c r="K46" s="179"/>
      <c r="L46" s="87"/>
      <c r="M46" s="179"/>
      <c r="N46" s="96"/>
      <c r="O46" s="97"/>
    </row>
    <row r="47" spans="1:15" x14ac:dyDescent="0.3">
      <c r="A47" s="87"/>
      <c r="B47" s="157"/>
      <c r="C47" s="157"/>
      <c r="D47" s="195"/>
      <c r="E47" s="170"/>
      <c r="F47" s="177"/>
      <c r="G47" s="179"/>
      <c r="H47" s="32">
        <f t="shared" ref="H47" si="4">MAX(H44:H46)</f>
        <v>3.41</v>
      </c>
      <c r="I47" s="179"/>
      <c r="J47" s="32">
        <f t="shared" ref="J47" si="5">MAX(J44:J46)</f>
        <v>43.66</v>
      </c>
      <c r="K47" s="179"/>
      <c r="L47" s="87"/>
      <c r="M47" s="179"/>
      <c r="N47" s="96"/>
      <c r="O47" s="97"/>
    </row>
    <row r="48" spans="1:15" x14ac:dyDescent="0.3">
      <c r="A48" s="87">
        <v>10</v>
      </c>
      <c r="B48" s="157" t="s">
        <v>577</v>
      </c>
      <c r="C48" s="157" t="s">
        <v>578</v>
      </c>
      <c r="D48" s="195" t="s">
        <v>508</v>
      </c>
      <c r="E48" s="170">
        <v>167</v>
      </c>
      <c r="F48" s="177">
        <v>10.64</v>
      </c>
      <c r="G48" s="178">
        <f>IF(ISNA(VLOOKUP(F48,'[1]P-ti'!K$2:M$151,3,FALSE)),IF(ISNA(VLOOKUP(F48,'[1]P-ti'!K$2:M$151,3,TRUE)),0,VLOOKUP(F48,'[1]P-ti'!K$2:M$151,3,TRUE)-1),VLOOKUP(F48,'[1]P-ti'!K$2:M$151,3,FALSE))</f>
        <v>31</v>
      </c>
      <c r="H48" s="33">
        <v>0</v>
      </c>
      <c r="I48" s="179">
        <f>IF(ISNA(VLOOKUP(H51,'[1]P-ti'!N$2:P$151,3,TRUE)),0,VLOOKUP(H51,'[1]P-ti'!N$2:P$151,3,TRUE))</f>
        <v>15</v>
      </c>
      <c r="J48" s="33">
        <v>28</v>
      </c>
      <c r="K48" s="179">
        <f>IF(ISNA(VLOOKUP(J51,'[1]P-ti'!O$2:P$151,2,TRUE)),0,VLOOKUP(J51,'[1]P-ti'!O$2:P$151,2,TRUE))</f>
        <v>39</v>
      </c>
      <c r="L48" s="87" t="s">
        <v>659</v>
      </c>
      <c r="M48" s="178">
        <f>IF(ISNA(VLOOKUP(L48,'[1]P-ti'!L$2:M$151,2,FALSE)),IF(ISNA(VLOOKUP(L48,'[1]P-ti'!L$2:M$151,2,TRUE)),0,VLOOKUP(L48,'[1]P-ti'!L$2:M$151,2,TRUE)-1),VLOOKUP(L48,'[1]P-ti'!L$2:M$151,2,FALSE))</f>
        <v>43</v>
      </c>
      <c r="N48" s="96">
        <f t="shared" ref="N48" si="6">G48+I48+K48+M48</f>
        <v>128</v>
      </c>
      <c r="O48" s="97">
        <v>13</v>
      </c>
    </row>
    <row r="49" spans="1:15" x14ac:dyDescent="0.3">
      <c r="A49" s="87"/>
      <c r="B49" s="157"/>
      <c r="C49" s="157"/>
      <c r="D49" s="195"/>
      <c r="E49" s="170"/>
      <c r="F49" s="177"/>
      <c r="G49" s="179"/>
      <c r="H49" s="33">
        <v>2.77</v>
      </c>
      <c r="I49" s="179"/>
      <c r="J49" s="33"/>
      <c r="K49" s="179"/>
      <c r="L49" s="87"/>
      <c r="M49" s="179"/>
      <c r="N49" s="96"/>
      <c r="O49" s="97"/>
    </row>
    <row r="50" spans="1:15" x14ac:dyDescent="0.3">
      <c r="A50" s="87"/>
      <c r="B50" s="157"/>
      <c r="C50" s="157"/>
      <c r="D50" s="195"/>
      <c r="E50" s="170"/>
      <c r="F50" s="177"/>
      <c r="G50" s="179"/>
      <c r="H50" s="33">
        <v>2.4</v>
      </c>
      <c r="I50" s="179"/>
      <c r="J50" s="33"/>
      <c r="K50" s="179"/>
      <c r="L50" s="87"/>
      <c r="M50" s="179"/>
      <c r="N50" s="96"/>
      <c r="O50" s="97"/>
    </row>
    <row r="51" spans="1:15" x14ac:dyDescent="0.3">
      <c r="A51" s="87"/>
      <c r="B51" s="157"/>
      <c r="C51" s="157"/>
      <c r="D51" s="195"/>
      <c r="E51" s="170"/>
      <c r="F51" s="177"/>
      <c r="G51" s="179"/>
      <c r="H51" s="32">
        <f t="shared" ref="H51" si="7">MAX(H48:H50)</f>
        <v>2.77</v>
      </c>
      <c r="I51" s="179"/>
      <c r="J51" s="32">
        <f t="shared" ref="J51" si="8">MAX(J48:J50)</f>
        <v>28</v>
      </c>
      <c r="K51" s="179"/>
      <c r="L51" s="87"/>
      <c r="M51" s="179"/>
      <c r="N51" s="96"/>
      <c r="O51" s="97"/>
    </row>
    <row r="52" spans="1:15" x14ac:dyDescent="0.3">
      <c r="A52" s="87">
        <v>11</v>
      </c>
      <c r="B52" s="157" t="s">
        <v>632</v>
      </c>
      <c r="C52" s="157" t="s">
        <v>420</v>
      </c>
      <c r="D52" s="169" t="s">
        <v>391</v>
      </c>
      <c r="E52" s="170">
        <v>183</v>
      </c>
      <c r="F52" s="177">
        <v>9.48</v>
      </c>
      <c r="G52" s="178">
        <f>IF(ISNA(VLOOKUP(F52,'[1]P-ti'!K$2:M$151,3,FALSE)),IF(ISNA(VLOOKUP(F52,'[1]P-ti'!K$2:M$151,3,TRUE)),0,VLOOKUP(F52,'[1]P-ti'!K$2:M$151,3,TRUE)-1),VLOOKUP(F52,'[1]P-ti'!K$2:M$151,3,FALSE))</f>
        <v>60</v>
      </c>
      <c r="H52" s="33">
        <v>0</v>
      </c>
      <c r="I52" s="179">
        <f>IF(ISNA(VLOOKUP(H55,'[1]P-ti'!N$2:P$151,3,TRUE)),0,VLOOKUP(H55,'[1]P-ti'!N$2:P$151,3,TRUE))</f>
        <v>31</v>
      </c>
      <c r="J52" s="33">
        <v>24.68</v>
      </c>
      <c r="K52" s="179">
        <f>IF(ISNA(VLOOKUP(J55,'[1]P-ti'!O$2:P$151,2,TRUE)),0,VLOOKUP(J55,'[1]P-ti'!O$2:P$151,2,TRUE))</f>
        <v>33</v>
      </c>
      <c r="L52" s="87" t="s">
        <v>660</v>
      </c>
      <c r="M52" s="178">
        <f>IF(ISNA(VLOOKUP(L52,'[1]P-ti'!L$2:M$151,2,FALSE)),IF(ISNA(VLOOKUP(L52,'[1]P-ti'!L$2:M$151,2,TRUE)),0,VLOOKUP(L52,'[1]P-ti'!L$2:M$151,2,TRUE)-1),VLOOKUP(L52,'[1]P-ti'!L$2:M$151,2,FALSE))</f>
        <v>48</v>
      </c>
      <c r="N52" s="96">
        <f t="shared" ref="N52" si="9">G52+I52+K52+M52</f>
        <v>172</v>
      </c>
      <c r="O52" s="97">
        <v>7</v>
      </c>
    </row>
    <row r="53" spans="1:15" x14ac:dyDescent="0.3">
      <c r="A53" s="87"/>
      <c r="B53" s="157"/>
      <c r="C53" s="157"/>
      <c r="D53" s="169"/>
      <c r="E53" s="170"/>
      <c r="F53" s="177"/>
      <c r="G53" s="179"/>
      <c r="H53" s="33">
        <v>0</v>
      </c>
      <c r="I53" s="179"/>
      <c r="J53" s="33"/>
      <c r="K53" s="179"/>
      <c r="L53" s="87"/>
      <c r="M53" s="179"/>
      <c r="N53" s="96"/>
      <c r="O53" s="97"/>
    </row>
    <row r="54" spans="1:15" x14ac:dyDescent="0.3">
      <c r="A54" s="87"/>
      <c r="B54" s="157"/>
      <c r="C54" s="157"/>
      <c r="D54" s="169"/>
      <c r="E54" s="170"/>
      <c r="F54" s="177"/>
      <c r="G54" s="179"/>
      <c r="H54" s="33">
        <v>3.24</v>
      </c>
      <c r="I54" s="179"/>
      <c r="J54" s="33"/>
      <c r="K54" s="179"/>
      <c r="L54" s="87"/>
      <c r="M54" s="179"/>
      <c r="N54" s="96"/>
      <c r="O54" s="97"/>
    </row>
    <row r="55" spans="1:15" x14ac:dyDescent="0.3">
      <c r="A55" s="87"/>
      <c r="B55" s="157"/>
      <c r="C55" s="157"/>
      <c r="D55" s="169"/>
      <c r="E55" s="170"/>
      <c r="F55" s="177"/>
      <c r="G55" s="179"/>
      <c r="H55" s="32">
        <f t="shared" ref="H55" si="10">MAX(H52:H54)</f>
        <v>3.24</v>
      </c>
      <c r="I55" s="179"/>
      <c r="J55" s="32">
        <f t="shared" ref="J55" si="11">MAX(J52:J54)</f>
        <v>24.68</v>
      </c>
      <c r="K55" s="179"/>
      <c r="L55" s="87"/>
      <c r="M55" s="179"/>
      <c r="N55" s="96"/>
      <c r="O55" s="97"/>
    </row>
    <row r="56" spans="1:15" x14ac:dyDescent="0.3">
      <c r="A56" s="87">
        <v>12</v>
      </c>
      <c r="B56" s="157" t="s">
        <v>451</v>
      </c>
      <c r="C56" s="157" t="s">
        <v>452</v>
      </c>
      <c r="D56" s="195" t="s">
        <v>443</v>
      </c>
      <c r="E56" s="170">
        <v>177</v>
      </c>
      <c r="F56" s="87">
        <v>11.48</v>
      </c>
      <c r="G56" s="178">
        <f>IF(ISNA(VLOOKUP(F56,'[1]P-ti'!K$2:M$151,3,FALSE)),IF(ISNA(VLOOKUP(F56,'[1]P-ti'!K$2:M$151,3,TRUE)),0,VLOOKUP(F56,'[1]P-ti'!K$2:M$151,3,TRUE)-1),VLOOKUP(F56,'[1]P-ti'!K$2:M$151,3,FALSE))</f>
        <v>15</v>
      </c>
      <c r="H56" s="33">
        <v>0</v>
      </c>
      <c r="I56" s="179">
        <f>IF(ISNA(VLOOKUP(H59,'[1]P-ti'!N$2:P$151,3,TRUE)),0,VLOOKUP(H59,'[1]P-ti'!N$2:P$151,3,TRUE))</f>
        <v>19</v>
      </c>
      <c r="J56" s="33">
        <v>22.25</v>
      </c>
      <c r="K56" s="179">
        <f>IF(ISNA(VLOOKUP(J59,'[1]P-ti'!O$2:P$151,2,TRUE)),0,VLOOKUP(J59,'[1]P-ti'!O$2:P$151,2,TRUE))</f>
        <v>28</v>
      </c>
      <c r="L56" s="87" t="s">
        <v>755</v>
      </c>
      <c r="M56" s="178">
        <f>IF(ISNA(VLOOKUP(L56,'[1]P-ti'!L$2:M$151,2,FALSE)),IF(ISNA(VLOOKUP(L56,'[1]P-ti'!L$2:M$151,2,TRUE)),0,VLOOKUP(L56,'[1]P-ti'!L$2:M$151,2,TRUE)-1),VLOOKUP(L56,'[1]P-ti'!L$2:M$151,2,FALSE))</f>
        <v>8</v>
      </c>
      <c r="N56" s="96">
        <f t="shared" ref="N56" si="12">G56+I56+K56+M56</f>
        <v>70</v>
      </c>
      <c r="O56" s="97">
        <v>18</v>
      </c>
    </row>
    <row r="57" spans="1:15" x14ac:dyDescent="0.3">
      <c r="A57" s="87"/>
      <c r="B57" s="157"/>
      <c r="C57" s="157"/>
      <c r="D57" s="195"/>
      <c r="E57" s="170"/>
      <c r="F57" s="87"/>
      <c r="G57" s="178"/>
      <c r="H57" s="33">
        <v>2.88</v>
      </c>
      <c r="I57" s="179"/>
      <c r="J57" s="33"/>
      <c r="K57" s="179"/>
      <c r="L57" s="87"/>
      <c r="M57" s="178"/>
      <c r="N57" s="96"/>
      <c r="O57" s="97"/>
    </row>
    <row r="58" spans="1:15" x14ac:dyDescent="0.3">
      <c r="A58" s="87"/>
      <c r="B58" s="157"/>
      <c r="C58" s="157"/>
      <c r="D58" s="195"/>
      <c r="E58" s="170"/>
      <c r="F58" s="87"/>
      <c r="G58" s="178"/>
      <c r="H58" s="33">
        <v>0</v>
      </c>
      <c r="I58" s="179"/>
      <c r="J58" s="33"/>
      <c r="K58" s="179"/>
      <c r="L58" s="87"/>
      <c r="M58" s="178"/>
      <c r="N58" s="96"/>
      <c r="O58" s="97"/>
    </row>
    <row r="59" spans="1:15" x14ac:dyDescent="0.3">
      <c r="A59" s="87"/>
      <c r="B59" s="157"/>
      <c r="C59" s="157"/>
      <c r="D59" s="195"/>
      <c r="E59" s="170"/>
      <c r="F59" s="87"/>
      <c r="G59" s="178"/>
      <c r="H59" s="32">
        <f t="shared" ref="H59" si="13">MAX(H56:H58)</f>
        <v>2.88</v>
      </c>
      <c r="I59" s="179"/>
      <c r="J59" s="32">
        <f t="shared" ref="J59" si="14">MAX(J56:J58)</f>
        <v>22.25</v>
      </c>
      <c r="K59" s="179"/>
      <c r="L59" s="87"/>
      <c r="M59" s="178"/>
      <c r="N59" s="96"/>
      <c r="O59" s="97"/>
    </row>
    <row r="60" spans="1:15" x14ac:dyDescent="0.3">
      <c r="A60" s="87">
        <v>13</v>
      </c>
      <c r="B60" s="157" t="s">
        <v>395</v>
      </c>
      <c r="C60" s="157" t="s">
        <v>488</v>
      </c>
      <c r="D60" s="195" t="s">
        <v>483</v>
      </c>
      <c r="E60" s="170">
        <v>158</v>
      </c>
      <c r="F60" s="177">
        <v>9.8000000000000007</v>
      </c>
      <c r="G60" s="178">
        <f>IF(ISNA(VLOOKUP(F60,'[1]P-ti'!K$2:M$151,3,FALSE)),IF(ISNA(VLOOKUP(F60,'[1]P-ti'!K$2:M$151,3,TRUE)),0,VLOOKUP(F60,'[1]P-ti'!K$2:M$151,3,TRUE)-1),VLOOKUP(F60,'[1]P-ti'!K$2:M$151,3,FALSE))</f>
        <v>51</v>
      </c>
      <c r="H60" s="33">
        <v>2.87</v>
      </c>
      <c r="I60" s="179">
        <f>IF(ISNA(VLOOKUP(H63,'[1]P-ti'!N$2:P$151,3,TRUE)),0,VLOOKUP(H63,'[1]P-ti'!N$2:P$151,3,TRUE))</f>
        <v>21</v>
      </c>
      <c r="J60" s="33">
        <v>29.26</v>
      </c>
      <c r="K60" s="179">
        <f>IF(ISNA(VLOOKUP(J63,'[1]P-ti'!O$2:P$151,2,TRUE)),0,VLOOKUP(J63,'[1]P-ti'!O$2:P$151,2,TRUE))</f>
        <v>42</v>
      </c>
      <c r="L60" s="87" t="s">
        <v>661</v>
      </c>
      <c r="M60" s="178">
        <f>IF(ISNA(VLOOKUP(L60,'[1]P-ti'!L$2:M$151,2,FALSE)),IF(ISNA(VLOOKUP(L60,'[1]P-ti'!L$2:M$151,2,TRUE)),0,VLOOKUP(L60,'[1]P-ti'!L$2:M$151,2,TRUE)-1),VLOOKUP(L60,'[1]P-ti'!L$2:M$151,2,FALSE))</f>
        <v>27</v>
      </c>
      <c r="N60" s="96">
        <f t="shared" ref="N60" si="15">G60+I60+K60+M60</f>
        <v>141</v>
      </c>
      <c r="O60" s="97">
        <v>10</v>
      </c>
    </row>
    <row r="61" spans="1:15" x14ac:dyDescent="0.3">
      <c r="A61" s="87"/>
      <c r="B61" s="157"/>
      <c r="C61" s="157"/>
      <c r="D61" s="195"/>
      <c r="E61" s="170"/>
      <c r="F61" s="177"/>
      <c r="G61" s="179"/>
      <c r="H61" s="33">
        <v>0</v>
      </c>
      <c r="I61" s="179"/>
      <c r="J61" s="33"/>
      <c r="K61" s="179"/>
      <c r="L61" s="87"/>
      <c r="M61" s="179"/>
      <c r="N61" s="96"/>
      <c r="O61" s="97"/>
    </row>
    <row r="62" spans="1:15" x14ac:dyDescent="0.3">
      <c r="A62" s="87"/>
      <c r="B62" s="157"/>
      <c r="C62" s="157"/>
      <c r="D62" s="195"/>
      <c r="E62" s="170"/>
      <c r="F62" s="177"/>
      <c r="G62" s="179"/>
      <c r="H62" s="33">
        <v>2.93</v>
      </c>
      <c r="I62" s="179"/>
      <c r="J62" s="33"/>
      <c r="K62" s="179"/>
      <c r="L62" s="87"/>
      <c r="M62" s="179"/>
      <c r="N62" s="96"/>
      <c r="O62" s="97"/>
    </row>
    <row r="63" spans="1:15" x14ac:dyDescent="0.3">
      <c r="A63" s="87"/>
      <c r="B63" s="157"/>
      <c r="C63" s="157"/>
      <c r="D63" s="195"/>
      <c r="E63" s="170"/>
      <c r="F63" s="177"/>
      <c r="G63" s="179"/>
      <c r="H63" s="32">
        <f t="shared" ref="H63" si="16">MAX(H60:H62)</f>
        <v>2.93</v>
      </c>
      <c r="I63" s="179"/>
      <c r="J63" s="32">
        <f t="shared" ref="J63" si="17">MAX(J60:J62)</f>
        <v>29.26</v>
      </c>
      <c r="K63" s="179"/>
      <c r="L63" s="87"/>
      <c r="M63" s="179"/>
      <c r="N63" s="96"/>
      <c r="O63" s="97"/>
    </row>
    <row r="64" spans="1:15" x14ac:dyDescent="0.3">
      <c r="A64" s="87">
        <v>14</v>
      </c>
      <c r="B64" s="157" t="s">
        <v>552</v>
      </c>
      <c r="C64" s="157" t="s">
        <v>553</v>
      </c>
      <c r="D64" s="195" t="s">
        <v>538</v>
      </c>
      <c r="E64" s="170">
        <v>179</v>
      </c>
      <c r="F64" s="177">
        <v>10.16</v>
      </c>
      <c r="G64" s="178">
        <f>IF(ISNA(VLOOKUP(F64,'[1]P-ti'!K$2:M$151,3,FALSE)),IF(ISNA(VLOOKUP(F64,'[1]P-ti'!K$2:M$151,3,TRUE)),0,VLOOKUP(F64,'[1]P-ti'!K$2:M$151,3,TRUE)-1),VLOOKUP(F64,'[1]P-ti'!K$2:M$151,3,FALSE))</f>
        <v>42</v>
      </c>
      <c r="H64" s="33">
        <v>2.37</v>
      </c>
      <c r="I64" s="179">
        <f>IF(ISNA(VLOOKUP(H67,'[1]P-ti'!N$2:P$151,3,TRUE)),0,VLOOKUP(H67,'[1]P-ti'!N$2:P$151,3,TRUE))</f>
        <v>17</v>
      </c>
      <c r="J64" s="33">
        <v>33.049999999999997</v>
      </c>
      <c r="K64" s="179">
        <f>IF(ISNA(VLOOKUP(J67,'[1]P-ti'!O$2:P$151,2,TRUE)),0,VLOOKUP(J67,'[1]P-ti'!O$2:P$151,2,TRUE))</f>
        <v>49</v>
      </c>
      <c r="L64" s="87" t="s">
        <v>662</v>
      </c>
      <c r="M64" s="178">
        <f>IF(ISNA(VLOOKUP(L64,'[1]P-ti'!L$2:M$151,2,FALSE)),IF(ISNA(VLOOKUP(L64,'[1]P-ti'!L$2:M$151,2,TRUE)),0,VLOOKUP(L64,'[1]P-ti'!L$2:M$151,2,TRUE)-1),VLOOKUP(L64,'[1]P-ti'!L$2:M$151,2,FALSE))</f>
        <v>13</v>
      </c>
      <c r="N64" s="96">
        <f t="shared" ref="N64" si="18">G64+I64+K64+M64</f>
        <v>121</v>
      </c>
      <c r="O64" s="97">
        <v>15</v>
      </c>
    </row>
    <row r="65" spans="1:15" x14ac:dyDescent="0.3">
      <c r="A65" s="87"/>
      <c r="B65" s="157"/>
      <c r="C65" s="157"/>
      <c r="D65" s="195"/>
      <c r="E65" s="170"/>
      <c r="F65" s="177"/>
      <c r="G65" s="179"/>
      <c r="H65" s="33">
        <v>0</v>
      </c>
      <c r="I65" s="179"/>
      <c r="J65" s="33"/>
      <c r="K65" s="179"/>
      <c r="L65" s="87"/>
      <c r="M65" s="179"/>
      <c r="N65" s="96"/>
      <c r="O65" s="97"/>
    </row>
    <row r="66" spans="1:15" x14ac:dyDescent="0.3">
      <c r="A66" s="87"/>
      <c r="B66" s="157"/>
      <c r="C66" s="157"/>
      <c r="D66" s="195"/>
      <c r="E66" s="170"/>
      <c r="F66" s="177"/>
      <c r="G66" s="179"/>
      <c r="H66" s="33">
        <v>2.83</v>
      </c>
      <c r="I66" s="179"/>
      <c r="J66" s="33"/>
      <c r="K66" s="179"/>
      <c r="L66" s="87"/>
      <c r="M66" s="179"/>
      <c r="N66" s="96"/>
      <c r="O66" s="97"/>
    </row>
    <row r="67" spans="1:15" x14ac:dyDescent="0.3">
      <c r="A67" s="87"/>
      <c r="B67" s="157"/>
      <c r="C67" s="157"/>
      <c r="D67" s="195"/>
      <c r="E67" s="170"/>
      <c r="F67" s="177"/>
      <c r="G67" s="179"/>
      <c r="H67" s="32">
        <f t="shared" ref="H67" si="19">MAX(H64:H66)</f>
        <v>2.83</v>
      </c>
      <c r="I67" s="179"/>
      <c r="J67" s="32">
        <f t="shared" ref="J67" si="20">MAX(J64:J66)</f>
        <v>33.049999999999997</v>
      </c>
      <c r="K67" s="179"/>
      <c r="L67" s="87"/>
      <c r="M67" s="179"/>
      <c r="N67" s="96"/>
      <c r="O67" s="97"/>
    </row>
    <row r="68" spans="1:15" x14ac:dyDescent="0.3">
      <c r="A68" s="87">
        <v>15</v>
      </c>
      <c r="B68" s="157" t="s">
        <v>421</v>
      </c>
      <c r="C68" s="157" t="s">
        <v>422</v>
      </c>
      <c r="D68" s="169" t="s">
        <v>391</v>
      </c>
      <c r="E68" s="170">
        <v>182</v>
      </c>
      <c r="F68" s="177">
        <v>9.6999999999999993</v>
      </c>
      <c r="G68" s="178">
        <f>IF(ISNA(VLOOKUP(F68,'[1]P-ti'!K$2:M$151,3,FALSE)),IF(ISNA(VLOOKUP(F68,'[1]P-ti'!K$2:M$151,3,TRUE)),0,VLOOKUP(F68,'[1]P-ti'!K$2:M$151,3,TRUE)-1),VLOOKUP(F68,'[1]P-ti'!K$2:M$151,3,FALSE))</f>
        <v>54</v>
      </c>
      <c r="H68" s="33">
        <v>0</v>
      </c>
      <c r="I68" s="179">
        <f>IF(ISNA(VLOOKUP(H71,'[1]P-ti'!N$2:P$151,3,TRUE)),0,VLOOKUP(H71,'[1]P-ti'!N$2:P$151,3,TRUE))</f>
        <v>0</v>
      </c>
      <c r="J68" s="33">
        <v>26.16</v>
      </c>
      <c r="K68" s="179">
        <f>IF(ISNA(VLOOKUP(J71,'[1]P-ti'!O$2:P$151,2,TRUE)),0,VLOOKUP(J71,'[1]P-ti'!O$2:P$151,2,TRUE))</f>
        <v>36</v>
      </c>
      <c r="L68" s="87" t="s">
        <v>663</v>
      </c>
      <c r="M68" s="178">
        <f>IF(ISNA(VLOOKUP(L68,'[1]P-ti'!L$2:M$151,2,FALSE)),IF(ISNA(VLOOKUP(L68,'[1]P-ti'!L$2:M$151,2,TRUE)),0,VLOOKUP(L68,'[1]P-ti'!L$2:M$151,2,TRUE)-1),VLOOKUP(L68,'[1]P-ti'!L$2:M$151,2,FALSE))</f>
        <v>47</v>
      </c>
      <c r="N68" s="96">
        <f t="shared" ref="N68" si="21">G68+I68+K68+M68</f>
        <v>137</v>
      </c>
      <c r="O68" s="97">
        <v>12</v>
      </c>
    </row>
    <row r="69" spans="1:15" x14ac:dyDescent="0.3">
      <c r="A69" s="87"/>
      <c r="B69" s="157"/>
      <c r="C69" s="157"/>
      <c r="D69" s="169"/>
      <c r="E69" s="170"/>
      <c r="F69" s="177"/>
      <c r="G69" s="179"/>
      <c r="H69" s="33">
        <v>0</v>
      </c>
      <c r="I69" s="179"/>
      <c r="J69" s="33"/>
      <c r="K69" s="179"/>
      <c r="L69" s="87"/>
      <c r="M69" s="179"/>
      <c r="N69" s="96"/>
      <c r="O69" s="97"/>
    </row>
    <row r="70" spans="1:15" x14ac:dyDescent="0.3">
      <c r="A70" s="87"/>
      <c r="B70" s="157"/>
      <c r="C70" s="157"/>
      <c r="D70" s="169"/>
      <c r="E70" s="170"/>
      <c r="F70" s="177"/>
      <c r="G70" s="179"/>
      <c r="H70" s="33">
        <v>0</v>
      </c>
      <c r="I70" s="179"/>
      <c r="J70" s="33"/>
      <c r="K70" s="179"/>
      <c r="L70" s="87"/>
      <c r="M70" s="179"/>
      <c r="N70" s="96"/>
      <c r="O70" s="97"/>
    </row>
    <row r="71" spans="1:15" x14ac:dyDescent="0.3">
      <c r="A71" s="87"/>
      <c r="B71" s="157"/>
      <c r="C71" s="157"/>
      <c r="D71" s="169"/>
      <c r="E71" s="170"/>
      <c r="F71" s="177"/>
      <c r="G71" s="179"/>
      <c r="H71" s="32">
        <f t="shared" ref="H71" si="22">MAX(H68:H70)</f>
        <v>0</v>
      </c>
      <c r="I71" s="179"/>
      <c r="J71" s="32">
        <f t="shared" ref="J71" si="23">MAX(J68:J70)</f>
        <v>26.16</v>
      </c>
      <c r="K71" s="179"/>
      <c r="L71" s="87"/>
      <c r="M71" s="179"/>
      <c r="N71" s="96"/>
      <c r="O71" s="97"/>
    </row>
    <row r="72" spans="1:15" x14ac:dyDescent="0.3">
      <c r="A72" s="87">
        <v>16</v>
      </c>
      <c r="B72" s="157" t="s">
        <v>595</v>
      </c>
      <c r="C72" s="157" t="s">
        <v>596</v>
      </c>
      <c r="D72" s="195" t="s">
        <v>589</v>
      </c>
      <c r="E72" s="170">
        <v>148</v>
      </c>
      <c r="F72" s="87">
        <v>10.64</v>
      </c>
      <c r="G72" s="178">
        <f>IF(ISNA(VLOOKUP(F72,'[1]P-ti'!K$2:M$151,3,FALSE)),IF(ISNA(VLOOKUP(F72,'[1]P-ti'!K$2:M$151,3,TRUE)),0,VLOOKUP(F72,'[1]P-ti'!K$2:M$151,3,TRUE)-1),VLOOKUP(F72,'[1]P-ti'!K$2:M$151,3,FALSE))</f>
        <v>31</v>
      </c>
      <c r="H72" s="33">
        <v>0</v>
      </c>
      <c r="I72" s="179">
        <f>IF(ISNA(VLOOKUP(H75,'[1]P-ti'!N$2:P$151,3,TRUE)),0,VLOOKUP(H75,'[1]P-ti'!N$2:P$151,3,TRUE))</f>
        <v>26</v>
      </c>
      <c r="J72" s="33">
        <v>41.02</v>
      </c>
      <c r="K72" s="179">
        <f>IF(ISNA(VLOOKUP(J75,'[1]P-ti'!O$2:P$151,2,TRUE)),0,VLOOKUP(J75,'[1]P-ti'!O$2:P$151,2,TRUE))</f>
        <v>65</v>
      </c>
      <c r="L72" s="87" t="s">
        <v>664</v>
      </c>
      <c r="M72" s="178">
        <f>IF(ISNA(VLOOKUP(L72,'[1]P-ti'!L$2:M$151,2,FALSE)),IF(ISNA(VLOOKUP(L72,'[1]P-ti'!L$2:M$151,2,TRUE)),0,VLOOKUP(L72,'[1]P-ti'!L$2:M$151,2,TRUE)-1),VLOOKUP(L72,'[1]P-ti'!L$2:M$151,2,FALSE))</f>
        <v>5</v>
      </c>
      <c r="N72" s="96">
        <f t="shared" ref="N72" si="24">G72+I72+K72+M72</f>
        <v>127</v>
      </c>
      <c r="O72" s="97">
        <v>14</v>
      </c>
    </row>
    <row r="73" spans="1:15" x14ac:dyDescent="0.3">
      <c r="A73" s="87"/>
      <c r="B73" s="157"/>
      <c r="C73" s="157"/>
      <c r="D73" s="195"/>
      <c r="E73" s="170"/>
      <c r="F73" s="87"/>
      <c r="G73" s="178"/>
      <c r="H73" s="33">
        <v>0</v>
      </c>
      <c r="I73" s="179"/>
      <c r="J73" s="33"/>
      <c r="K73" s="179"/>
      <c r="L73" s="87"/>
      <c r="M73" s="178"/>
      <c r="N73" s="96"/>
      <c r="O73" s="97"/>
    </row>
    <row r="74" spans="1:15" x14ac:dyDescent="0.3">
      <c r="A74" s="87"/>
      <c r="B74" s="157"/>
      <c r="C74" s="157"/>
      <c r="D74" s="195"/>
      <c r="E74" s="170"/>
      <c r="F74" s="87"/>
      <c r="G74" s="178"/>
      <c r="H74" s="33">
        <v>3.08</v>
      </c>
      <c r="I74" s="179"/>
      <c r="J74" s="33"/>
      <c r="K74" s="179"/>
      <c r="L74" s="87"/>
      <c r="M74" s="178"/>
      <c r="N74" s="96"/>
      <c r="O74" s="97"/>
    </row>
    <row r="75" spans="1:15" x14ac:dyDescent="0.3">
      <c r="A75" s="87"/>
      <c r="B75" s="157"/>
      <c r="C75" s="157"/>
      <c r="D75" s="195"/>
      <c r="E75" s="170"/>
      <c r="F75" s="87"/>
      <c r="G75" s="178"/>
      <c r="H75" s="32">
        <f t="shared" ref="H75" si="25">MAX(H72:H74)</f>
        <v>3.08</v>
      </c>
      <c r="I75" s="179"/>
      <c r="J75" s="32">
        <f t="shared" ref="J75" si="26">MAX(J72:J74)</f>
        <v>41.02</v>
      </c>
      <c r="K75" s="179"/>
      <c r="L75" s="87"/>
      <c r="M75" s="178"/>
      <c r="N75" s="96"/>
      <c r="O75" s="97"/>
    </row>
    <row r="76" spans="1:15" ht="14.4" customHeight="1" x14ac:dyDescent="0.3">
      <c r="A76" s="87">
        <v>17</v>
      </c>
      <c r="B76" s="157" t="s">
        <v>423</v>
      </c>
      <c r="C76" s="157" t="s">
        <v>424</v>
      </c>
      <c r="D76" s="169" t="s">
        <v>391</v>
      </c>
      <c r="E76" s="170">
        <v>181</v>
      </c>
      <c r="F76" s="177">
        <v>9.1999999999999993</v>
      </c>
      <c r="G76" s="178">
        <f>IF(ISNA(VLOOKUP(F76,'[1]P-ti'!K$2:M$151,3,FALSE)),IF(ISNA(VLOOKUP(F76,'[1]P-ti'!K$2:M$151,3,TRUE)),0,VLOOKUP(F76,'[1]P-ti'!K$2:M$151,3,TRUE)-1),VLOOKUP(F76,'[1]P-ti'!K$2:M$151,3,FALSE))</f>
        <v>68</v>
      </c>
      <c r="H76" s="33">
        <v>3.13</v>
      </c>
      <c r="I76" s="179">
        <f>IF(ISNA(VLOOKUP(H79,'[1]P-ti'!N$2:P$151,3,TRUE)),0,VLOOKUP(H79,'[1]P-ti'!N$2:P$151,3,TRUE))</f>
        <v>27</v>
      </c>
      <c r="J76" s="33">
        <v>20.54</v>
      </c>
      <c r="K76" s="179">
        <f>IF(ISNA(VLOOKUP(J79,'[1]P-ti'!O$2:P$151,2,TRUE)),0,VLOOKUP(J79,'[1]P-ti'!O$2:P$151,2,TRUE))</f>
        <v>25</v>
      </c>
      <c r="L76" s="87" t="s">
        <v>665</v>
      </c>
      <c r="M76" s="178">
        <f>IF(ISNA(VLOOKUP(L76,'[1]P-ti'!L$2:M$151,2,FALSE)),IF(ISNA(VLOOKUP(L76,'[1]P-ti'!L$2:M$151,2,TRUE)),0,VLOOKUP(L76,'[1]P-ti'!L$2:M$151,2,TRUE)-1),VLOOKUP(L76,'[1]P-ti'!L$2:M$151,2,FALSE))</f>
        <v>29</v>
      </c>
      <c r="N76" s="96">
        <f t="shared" ref="N76" si="27">G76+I76+K76+M76</f>
        <v>149</v>
      </c>
      <c r="O76" s="97">
        <v>9</v>
      </c>
    </row>
    <row r="77" spans="1:15" ht="14.4" customHeight="1" x14ac:dyDescent="0.3">
      <c r="A77" s="87"/>
      <c r="B77" s="157"/>
      <c r="C77" s="157"/>
      <c r="D77" s="169"/>
      <c r="E77" s="170"/>
      <c r="F77" s="177"/>
      <c r="G77" s="179"/>
      <c r="H77" s="33">
        <v>2.95</v>
      </c>
      <c r="I77" s="179"/>
      <c r="J77" s="33"/>
      <c r="K77" s="179"/>
      <c r="L77" s="87"/>
      <c r="M77" s="179"/>
      <c r="N77" s="96"/>
      <c r="O77" s="97"/>
    </row>
    <row r="78" spans="1:15" ht="14.4" customHeight="1" x14ac:dyDescent="0.3">
      <c r="A78" s="87"/>
      <c r="B78" s="157"/>
      <c r="C78" s="157"/>
      <c r="D78" s="169"/>
      <c r="E78" s="170"/>
      <c r="F78" s="177"/>
      <c r="G78" s="179"/>
      <c r="H78" s="33">
        <v>0</v>
      </c>
      <c r="I78" s="179"/>
      <c r="J78" s="33"/>
      <c r="K78" s="179"/>
      <c r="L78" s="87"/>
      <c r="M78" s="179"/>
      <c r="N78" s="96"/>
      <c r="O78" s="97"/>
    </row>
    <row r="79" spans="1:15" ht="14.4" customHeight="1" x14ac:dyDescent="0.3">
      <c r="A79" s="87"/>
      <c r="B79" s="157"/>
      <c r="C79" s="157"/>
      <c r="D79" s="169"/>
      <c r="E79" s="170"/>
      <c r="F79" s="177"/>
      <c r="G79" s="179"/>
      <c r="H79" s="32">
        <f t="shared" ref="H79" si="28">MAX(H76:H78)</f>
        <v>3.13</v>
      </c>
      <c r="I79" s="179"/>
      <c r="J79" s="32">
        <f t="shared" ref="J79" si="29">MAX(J76:J78)</f>
        <v>20.54</v>
      </c>
      <c r="K79" s="179"/>
      <c r="L79" s="87"/>
      <c r="M79" s="179"/>
      <c r="N79" s="96"/>
      <c r="O79" s="97"/>
    </row>
    <row r="80" spans="1:15" x14ac:dyDescent="0.3">
      <c r="A80" s="87">
        <v>18</v>
      </c>
      <c r="B80" s="157" t="s">
        <v>597</v>
      </c>
      <c r="C80" s="157" t="s">
        <v>596</v>
      </c>
      <c r="D80" s="195" t="s">
        <v>589</v>
      </c>
      <c r="E80" s="170">
        <v>147</v>
      </c>
      <c r="F80" s="177">
        <v>9.57</v>
      </c>
      <c r="G80" s="178">
        <f>IF(ISNA(VLOOKUP(F80,'[1]P-ti'!K$2:M$151,3,FALSE)),IF(ISNA(VLOOKUP(F80,'[1]P-ti'!K$2:M$151,3,TRUE)),0,VLOOKUP(F80,'[1]P-ti'!K$2:M$151,3,TRUE)-1),VLOOKUP(F80,'[1]P-ti'!K$2:M$151,3,FALSE))</f>
        <v>57</v>
      </c>
      <c r="H80" s="33">
        <v>2.97</v>
      </c>
      <c r="I80" s="179">
        <f>IF(ISNA(VLOOKUP(H83,'[1]P-ti'!N$2:P$151,3,TRUE)),0,VLOOKUP(H83,'[1]P-ti'!N$2:P$151,3,TRUE))</f>
        <v>22</v>
      </c>
      <c r="J80" s="33">
        <v>37.340000000000003</v>
      </c>
      <c r="K80" s="179">
        <f>IF(ISNA(VLOOKUP(J83,'[1]P-ti'!O$2:P$151,2,TRUE)),0,VLOOKUP(J83,'[1]P-ti'!O$2:P$151,2,TRUE))</f>
        <v>57</v>
      </c>
      <c r="L80" s="87" t="s">
        <v>666</v>
      </c>
      <c r="M80" s="178">
        <f>IF(ISNA(VLOOKUP(L80,'[1]P-ti'!L$2:M$151,2,FALSE)),IF(ISNA(VLOOKUP(L80,'[1]P-ti'!L$2:M$151,2,TRUE)),0,VLOOKUP(L80,'[1]P-ti'!L$2:M$151,2,TRUE)-1),VLOOKUP(L80,'[1]P-ti'!L$2:M$151,2,FALSE))</f>
        <v>43</v>
      </c>
      <c r="N80" s="96">
        <f t="shared" ref="N80" si="30">G80+I80+K80+M80</f>
        <v>179</v>
      </c>
      <c r="O80" s="131">
        <v>3</v>
      </c>
    </row>
    <row r="81" spans="1:15" x14ac:dyDescent="0.3">
      <c r="A81" s="87"/>
      <c r="B81" s="157"/>
      <c r="C81" s="157"/>
      <c r="D81" s="195"/>
      <c r="E81" s="170"/>
      <c r="F81" s="177"/>
      <c r="G81" s="179"/>
      <c r="H81" s="33">
        <v>2.97</v>
      </c>
      <c r="I81" s="179"/>
      <c r="J81" s="33"/>
      <c r="K81" s="179"/>
      <c r="L81" s="87"/>
      <c r="M81" s="179"/>
      <c r="N81" s="96"/>
      <c r="O81" s="131"/>
    </row>
    <row r="82" spans="1:15" x14ac:dyDescent="0.3">
      <c r="A82" s="87"/>
      <c r="B82" s="157"/>
      <c r="C82" s="157"/>
      <c r="D82" s="195"/>
      <c r="E82" s="170"/>
      <c r="F82" s="177"/>
      <c r="G82" s="179"/>
      <c r="H82" s="33">
        <v>2.96</v>
      </c>
      <c r="I82" s="179"/>
      <c r="J82" s="33"/>
      <c r="K82" s="179"/>
      <c r="L82" s="87"/>
      <c r="M82" s="179"/>
      <c r="N82" s="96"/>
      <c r="O82" s="131"/>
    </row>
    <row r="83" spans="1:15" x14ac:dyDescent="0.3">
      <c r="A83" s="87"/>
      <c r="B83" s="157"/>
      <c r="C83" s="157"/>
      <c r="D83" s="195"/>
      <c r="E83" s="170"/>
      <c r="F83" s="177"/>
      <c r="G83" s="179"/>
      <c r="H83" s="32">
        <f t="shared" ref="H83" si="31">MAX(H80:H82)</f>
        <v>2.97</v>
      </c>
      <c r="I83" s="179"/>
      <c r="J83" s="32">
        <f t="shared" ref="J83" si="32">MAX(J80:J82)</f>
        <v>37.340000000000003</v>
      </c>
      <c r="K83" s="179"/>
      <c r="L83" s="87"/>
      <c r="M83" s="179"/>
      <c r="N83" s="96"/>
      <c r="O83" s="131"/>
    </row>
    <row r="84" spans="1:15" ht="14.4" customHeight="1" x14ac:dyDescent="0.3">
      <c r="A84" s="87">
        <v>19</v>
      </c>
      <c r="B84" s="157" t="s">
        <v>548</v>
      </c>
      <c r="C84" s="157" t="s">
        <v>598</v>
      </c>
      <c r="D84" s="195" t="s">
        <v>589</v>
      </c>
      <c r="E84" s="170">
        <v>146</v>
      </c>
      <c r="F84" s="177">
        <v>10.039999999999999</v>
      </c>
      <c r="G84" s="178">
        <f>IF(ISNA(VLOOKUP(F84,'[1]P-ti'!K$2:M$151,3,FALSE)),IF(ISNA(VLOOKUP(F84,'[1]P-ti'!K$2:M$151,3,TRUE)),0,VLOOKUP(F84,'[1]P-ti'!K$2:M$151,3,TRUE)-1),VLOOKUP(F84,'[1]P-ti'!K$2:M$151,3,FALSE))</f>
        <v>45</v>
      </c>
      <c r="H84" s="33">
        <v>3.2</v>
      </c>
      <c r="I84" s="179">
        <f>IF(ISNA(VLOOKUP(H87,'[1]P-ti'!N$2:P$151,3,TRUE)),0,VLOOKUP(H87,'[1]P-ti'!N$2:P$151,3,TRUE))</f>
        <v>32</v>
      </c>
      <c r="J84" s="33">
        <v>38.479999999999997</v>
      </c>
      <c r="K84" s="179">
        <f>IF(ISNA(VLOOKUP(J87,'[1]P-ti'!O$2:P$151,2,TRUE)),0,VLOOKUP(J87,'[1]P-ti'!O$2:P$151,2,TRUE))</f>
        <v>60</v>
      </c>
      <c r="L84" s="87" t="s">
        <v>667</v>
      </c>
      <c r="M84" s="178">
        <f>IF(ISNA(VLOOKUP(L84,'[1]P-ti'!L$2:M$151,2,FALSE)),IF(ISNA(VLOOKUP(L84,'[1]P-ti'!L$2:M$151,2,TRUE)),0,VLOOKUP(L84,'[1]P-ti'!L$2:M$151,2,TRUE)-1),VLOOKUP(L84,'[1]P-ti'!L$2:M$151,2,FALSE))</f>
        <v>2</v>
      </c>
      <c r="N84" s="96">
        <f t="shared" ref="N84" si="33">G84+I84+K84+M84</f>
        <v>139</v>
      </c>
      <c r="O84" s="97">
        <v>11</v>
      </c>
    </row>
    <row r="85" spans="1:15" ht="14.4" customHeight="1" x14ac:dyDescent="0.3">
      <c r="A85" s="87"/>
      <c r="B85" s="157"/>
      <c r="C85" s="157"/>
      <c r="D85" s="195"/>
      <c r="E85" s="170"/>
      <c r="F85" s="177"/>
      <c r="G85" s="179"/>
      <c r="H85" s="33">
        <v>3.26</v>
      </c>
      <c r="I85" s="179"/>
      <c r="J85" s="33"/>
      <c r="K85" s="179"/>
      <c r="L85" s="87"/>
      <c r="M85" s="179"/>
      <c r="N85" s="96"/>
      <c r="O85" s="97"/>
    </row>
    <row r="86" spans="1:15" ht="14.4" customHeight="1" x14ac:dyDescent="0.3">
      <c r="A86" s="87"/>
      <c r="B86" s="157"/>
      <c r="C86" s="157"/>
      <c r="D86" s="195"/>
      <c r="E86" s="170"/>
      <c r="F86" s="177"/>
      <c r="G86" s="179"/>
      <c r="H86" s="33">
        <v>3.26</v>
      </c>
      <c r="I86" s="179"/>
      <c r="J86" s="33"/>
      <c r="K86" s="179"/>
      <c r="L86" s="87"/>
      <c r="M86" s="179"/>
      <c r="N86" s="96"/>
      <c r="O86" s="97"/>
    </row>
    <row r="87" spans="1:15" ht="14.4" customHeight="1" x14ac:dyDescent="0.3">
      <c r="A87" s="87"/>
      <c r="B87" s="157"/>
      <c r="C87" s="157"/>
      <c r="D87" s="195"/>
      <c r="E87" s="170"/>
      <c r="F87" s="177"/>
      <c r="G87" s="179"/>
      <c r="H87" s="32">
        <f t="shared" ref="H87" si="34">MAX(H84:H86)</f>
        <v>3.26</v>
      </c>
      <c r="I87" s="179"/>
      <c r="J87" s="32">
        <f t="shared" ref="J87" si="35">MAX(J84:J86)</f>
        <v>38.479999999999997</v>
      </c>
      <c r="K87" s="179"/>
      <c r="L87" s="87"/>
      <c r="M87" s="179"/>
      <c r="N87" s="96"/>
      <c r="O87" s="97"/>
    </row>
    <row r="88" spans="1:15" ht="14.4" customHeight="1" x14ac:dyDescent="0.3">
      <c r="A88" s="87">
        <v>20</v>
      </c>
      <c r="B88" s="134" t="s">
        <v>627</v>
      </c>
      <c r="C88" s="134" t="s">
        <v>628</v>
      </c>
      <c r="D88" s="169" t="s">
        <v>483</v>
      </c>
      <c r="E88" s="170">
        <v>235</v>
      </c>
      <c r="F88" s="177">
        <v>10.89</v>
      </c>
      <c r="G88" s="178">
        <f>IF(ISNA(VLOOKUP(F88,'[1]P-ti'!K$2:M$151,3,FALSE)),IF(ISNA(VLOOKUP(F88,'[1]P-ti'!K$2:M$151,3,TRUE)),0,VLOOKUP(F88,'[1]P-ti'!K$2:M$151,3,TRUE)-1),VLOOKUP(F88,'[1]P-ti'!K$2:M$151,3,FALSE))</f>
        <v>26</v>
      </c>
      <c r="H88" s="33">
        <v>0</v>
      </c>
      <c r="I88" s="179">
        <f>IF(ISNA(VLOOKUP(H91,'[1]P-ti'!N$2:P$151,3,TRUE)),0,VLOOKUP(H91,'[1]P-ti'!N$2:P$151,3,TRUE))</f>
        <v>0</v>
      </c>
      <c r="J88" s="33">
        <v>28.71</v>
      </c>
      <c r="K88" s="179">
        <f>IF(ISNA(VLOOKUP(J91,'[1]P-ti'!O$2:P$151,2,TRUE)),0,VLOOKUP(J91,'[1]P-ti'!O$2:P$151,2,TRUE))</f>
        <v>40</v>
      </c>
      <c r="L88" s="87">
        <v>0</v>
      </c>
      <c r="M88" s="178">
        <f>IF(ISNA(VLOOKUP(L88,'[1]P-ti'!L$2:M$151,2,FALSE)),IF(ISNA(VLOOKUP(L88,'[1]P-ti'!L$2:M$151,2,TRUE)),0,VLOOKUP(L88,'[1]P-ti'!L$2:M$151,2,TRUE)-1),VLOOKUP(L88,'[1]P-ti'!L$2:M$151,2,FALSE))</f>
        <v>0</v>
      </c>
      <c r="N88" s="96">
        <f t="shared" ref="N88" si="36">G88+I88+K88+M88</f>
        <v>66</v>
      </c>
      <c r="O88" s="97">
        <v>9</v>
      </c>
    </row>
    <row r="89" spans="1:15" ht="14.4" customHeight="1" x14ac:dyDescent="0.3">
      <c r="A89" s="87"/>
      <c r="B89" s="134"/>
      <c r="C89" s="134"/>
      <c r="D89" s="169"/>
      <c r="E89" s="170"/>
      <c r="F89" s="177"/>
      <c r="G89" s="179"/>
      <c r="H89" s="33">
        <v>0</v>
      </c>
      <c r="I89" s="179"/>
      <c r="J89" s="33"/>
      <c r="K89" s="179"/>
      <c r="L89" s="87"/>
      <c r="M89" s="179"/>
      <c r="N89" s="96"/>
      <c r="O89" s="97"/>
    </row>
    <row r="90" spans="1:15" ht="14.4" customHeight="1" x14ac:dyDescent="0.3">
      <c r="A90" s="87"/>
      <c r="B90" s="134"/>
      <c r="C90" s="134"/>
      <c r="D90" s="169"/>
      <c r="E90" s="170"/>
      <c r="F90" s="177"/>
      <c r="G90" s="179"/>
      <c r="H90" s="33">
        <v>0</v>
      </c>
      <c r="I90" s="179"/>
      <c r="J90" s="33"/>
      <c r="K90" s="179"/>
      <c r="L90" s="87"/>
      <c r="M90" s="179"/>
      <c r="N90" s="96"/>
      <c r="O90" s="97"/>
    </row>
    <row r="91" spans="1:15" ht="14.4" customHeight="1" x14ac:dyDescent="0.3">
      <c r="A91" s="87"/>
      <c r="B91" s="134"/>
      <c r="C91" s="134"/>
      <c r="D91" s="169"/>
      <c r="E91" s="170"/>
      <c r="F91" s="177"/>
      <c r="G91" s="179"/>
      <c r="H91" s="32">
        <f t="shared" ref="H91" si="37">MAX(H88:H90)</f>
        <v>0</v>
      </c>
      <c r="I91" s="179"/>
      <c r="J91" s="32">
        <f t="shared" ref="J91" si="38">MAX(J88:J90)</f>
        <v>28.71</v>
      </c>
      <c r="K91" s="179"/>
      <c r="L91" s="87"/>
      <c r="M91" s="179"/>
      <c r="N91" s="96"/>
      <c r="O91" s="97"/>
    </row>
    <row r="92" spans="1:15" x14ac:dyDescent="0.3">
      <c r="A92" s="87"/>
      <c r="B92" s="134"/>
      <c r="C92" s="134"/>
      <c r="D92" s="169"/>
      <c r="E92" s="170"/>
      <c r="F92" s="87"/>
      <c r="G92" s="178">
        <f>IF(ISNA(VLOOKUP(F92,'[1]P-ti'!K$2:M$151,3,FALSE)),IF(ISNA(VLOOKUP(F92,'[1]P-ti'!K$2:M$151,3,TRUE)),0,VLOOKUP(F92,'[1]P-ti'!K$2:M$151,3,TRUE)-1),VLOOKUP(F92,'[1]P-ti'!K$2:M$151,3,FALSE))</f>
        <v>0</v>
      </c>
      <c r="H92" s="33"/>
      <c r="I92" s="179">
        <f>IF(ISNA(VLOOKUP(H95,'[1]P-ti'!N$2:P$151,3,TRUE)),0,VLOOKUP(H95,'[1]P-ti'!N$2:P$151,3,TRUE))</f>
        <v>0</v>
      </c>
      <c r="J92" s="33"/>
      <c r="K92" s="179">
        <f>IF(ISNA(VLOOKUP(J95,'[1]P-ti'!O$2:P$151,2,TRUE)),0,VLOOKUP(J95,'[1]P-ti'!O$2:P$151,2,TRUE))</f>
        <v>0</v>
      </c>
      <c r="L92" s="87"/>
      <c r="M92" s="178">
        <f>IF(ISNA(VLOOKUP(L92,'[1]P-ti'!L$2:M$151,2,FALSE)),IF(ISNA(VLOOKUP(L92,'[1]P-ti'!L$2:M$151,2,TRUE)),0,VLOOKUP(L92,'[1]P-ti'!L$2:M$151,2,TRUE)-1),VLOOKUP(L92,'[1]P-ti'!L$2:M$151,2,FALSE))</f>
        <v>0</v>
      </c>
      <c r="N92" s="96">
        <f t="shared" ref="N92" si="39">G92+I92+K92+M92</f>
        <v>0</v>
      </c>
      <c r="O92" s="86"/>
    </row>
    <row r="93" spans="1:15" x14ac:dyDescent="0.3">
      <c r="A93" s="87"/>
      <c r="B93" s="134"/>
      <c r="C93" s="134"/>
      <c r="D93" s="169"/>
      <c r="E93" s="170"/>
      <c r="F93" s="87"/>
      <c r="G93" s="178"/>
      <c r="H93" s="33"/>
      <c r="I93" s="179"/>
      <c r="J93" s="33"/>
      <c r="K93" s="179"/>
      <c r="L93" s="87"/>
      <c r="M93" s="178"/>
      <c r="N93" s="96"/>
      <c r="O93" s="86"/>
    </row>
    <row r="94" spans="1:15" x14ac:dyDescent="0.3">
      <c r="A94" s="87"/>
      <c r="B94" s="134"/>
      <c r="C94" s="134"/>
      <c r="D94" s="169"/>
      <c r="E94" s="170"/>
      <c r="F94" s="87"/>
      <c r="G94" s="178"/>
      <c r="H94" s="33"/>
      <c r="I94" s="179"/>
      <c r="J94" s="33"/>
      <c r="K94" s="179"/>
      <c r="L94" s="87"/>
      <c r="M94" s="178"/>
      <c r="N94" s="96"/>
      <c r="O94" s="86"/>
    </row>
    <row r="95" spans="1:15" x14ac:dyDescent="0.3">
      <c r="A95" s="87"/>
      <c r="B95" s="134"/>
      <c r="C95" s="134"/>
      <c r="D95" s="169"/>
      <c r="E95" s="170"/>
      <c r="F95" s="87"/>
      <c r="G95" s="178"/>
      <c r="H95" s="32">
        <f t="shared" ref="H95" si="40">MAX(H92:H94)</f>
        <v>0</v>
      </c>
      <c r="I95" s="179"/>
      <c r="J95" s="32">
        <f t="shared" ref="J95" si="41">MAX(J92:J94)</f>
        <v>0</v>
      </c>
      <c r="K95" s="179"/>
      <c r="L95" s="87"/>
      <c r="M95" s="178"/>
      <c r="N95" s="96"/>
      <c r="O95" s="86"/>
    </row>
    <row r="96" spans="1:15" x14ac:dyDescent="0.3">
      <c r="A96" s="87"/>
      <c r="B96" s="134"/>
      <c r="C96" s="134"/>
      <c r="D96" s="169"/>
      <c r="E96" s="170"/>
      <c r="F96" s="177"/>
      <c r="G96" s="178">
        <f>IF(ISNA(VLOOKUP(F96,'[1]P-ti'!K$2:M$151,3,FALSE)),IF(ISNA(VLOOKUP(F96,'[1]P-ti'!K$2:M$151,3,TRUE)),0,VLOOKUP(F96,'[1]P-ti'!K$2:M$151,3,TRUE)-1),VLOOKUP(F96,'[1]P-ti'!K$2:M$151,3,FALSE))</f>
        <v>0</v>
      </c>
      <c r="H96" s="33"/>
      <c r="I96" s="179">
        <f>IF(ISNA(VLOOKUP(H99,'[1]P-ti'!N$2:P$151,3,TRUE)),0,VLOOKUP(H99,'[1]P-ti'!N$2:P$151,3,TRUE))</f>
        <v>0</v>
      </c>
      <c r="J96" s="33"/>
      <c r="K96" s="179">
        <f>IF(ISNA(VLOOKUP(J99,'[1]P-ti'!O$2:P$151,2,TRUE)),0,VLOOKUP(J99,'[1]P-ti'!O$2:P$151,2,TRUE))</f>
        <v>0</v>
      </c>
      <c r="L96" s="87"/>
      <c r="M96" s="178">
        <f>IF(ISNA(VLOOKUP(L96,'[1]P-ti'!L$2:M$151,2,FALSE)),IF(ISNA(VLOOKUP(L96,'[1]P-ti'!L$2:M$151,2,TRUE)),0,VLOOKUP(L96,'[1]P-ti'!L$2:M$151,2,TRUE)-1),VLOOKUP(L96,'[1]P-ti'!L$2:M$151,2,FALSE))</f>
        <v>0</v>
      </c>
      <c r="N96" s="96">
        <f t="shared" ref="N96" si="42">G96+I96+K96+M96</f>
        <v>0</v>
      </c>
      <c r="O96" s="86"/>
    </row>
    <row r="97" spans="1:15" x14ac:dyDescent="0.3">
      <c r="A97" s="87"/>
      <c r="B97" s="134"/>
      <c r="C97" s="134"/>
      <c r="D97" s="169"/>
      <c r="E97" s="170"/>
      <c r="F97" s="177"/>
      <c r="G97" s="179"/>
      <c r="H97" s="33"/>
      <c r="I97" s="179"/>
      <c r="J97" s="33"/>
      <c r="K97" s="179"/>
      <c r="L97" s="87"/>
      <c r="M97" s="179"/>
      <c r="N97" s="96"/>
      <c r="O97" s="86"/>
    </row>
    <row r="98" spans="1:15" x14ac:dyDescent="0.3">
      <c r="A98" s="87"/>
      <c r="B98" s="134"/>
      <c r="C98" s="134"/>
      <c r="D98" s="169"/>
      <c r="E98" s="170"/>
      <c r="F98" s="177"/>
      <c r="G98" s="179"/>
      <c r="H98" s="33"/>
      <c r="I98" s="179"/>
      <c r="J98" s="33"/>
      <c r="K98" s="179"/>
      <c r="L98" s="87"/>
      <c r="M98" s="179"/>
      <c r="N98" s="96"/>
      <c r="O98" s="86"/>
    </row>
    <row r="99" spans="1:15" x14ac:dyDescent="0.3">
      <c r="A99" s="87"/>
      <c r="B99" s="134"/>
      <c r="C99" s="134"/>
      <c r="D99" s="169"/>
      <c r="E99" s="170"/>
      <c r="F99" s="177"/>
      <c r="G99" s="179"/>
      <c r="H99" s="32">
        <f t="shared" ref="H99" si="43">MAX(H96:H98)</f>
        <v>0</v>
      </c>
      <c r="I99" s="179"/>
      <c r="J99" s="32">
        <f t="shared" ref="J99" si="44">MAX(J96:J98)</f>
        <v>0</v>
      </c>
      <c r="K99" s="179"/>
      <c r="L99" s="87"/>
      <c r="M99" s="179"/>
      <c r="N99" s="96"/>
      <c r="O99" s="86"/>
    </row>
    <row r="100" spans="1:15" x14ac:dyDescent="0.3">
      <c r="A100" s="87"/>
      <c r="B100" s="134"/>
      <c r="C100" s="134"/>
      <c r="D100" s="169"/>
      <c r="E100" s="170"/>
      <c r="F100" s="177"/>
      <c r="G100" s="178">
        <f>IF(ISNA(VLOOKUP(F100,'[1]P-ti'!K$2:M$151,3,FALSE)),IF(ISNA(VLOOKUP(F100,'[1]P-ti'!K$2:M$151,3,TRUE)),0,VLOOKUP(F100,'[1]P-ti'!K$2:M$151,3,TRUE)-1),VLOOKUP(F100,'[1]P-ti'!K$2:M$151,3,FALSE))</f>
        <v>0</v>
      </c>
      <c r="H100" s="33"/>
      <c r="I100" s="179">
        <f>IF(ISNA(VLOOKUP(H103,'[1]P-ti'!N$2:P$151,3,TRUE)),0,VLOOKUP(H103,'[1]P-ti'!N$2:P$151,3,TRUE))</f>
        <v>0</v>
      </c>
      <c r="J100" s="33"/>
      <c r="K100" s="179">
        <f>IF(ISNA(VLOOKUP(J103,'[1]P-ti'!O$2:P$151,2,TRUE)),0,VLOOKUP(J103,'[1]P-ti'!O$2:P$151,2,TRUE))</f>
        <v>0</v>
      </c>
      <c r="L100" s="87"/>
      <c r="M100" s="178">
        <f>IF(ISNA(VLOOKUP(L100,'[1]P-ti'!L$2:M$151,2,FALSE)),IF(ISNA(VLOOKUP(L100,'[1]P-ti'!L$2:M$151,2,TRUE)),0,VLOOKUP(L100,'[1]P-ti'!L$2:M$151,2,TRUE)-1),VLOOKUP(L100,'[1]P-ti'!L$2:M$151,2,FALSE))</f>
        <v>0</v>
      </c>
      <c r="N100" s="96">
        <f t="shared" ref="N100" si="45">G100+I100+K100+M100</f>
        <v>0</v>
      </c>
      <c r="O100" s="86"/>
    </row>
    <row r="101" spans="1:15" x14ac:dyDescent="0.3">
      <c r="A101" s="87"/>
      <c r="B101" s="134"/>
      <c r="C101" s="134"/>
      <c r="D101" s="169"/>
      <c r="E101" s="170"/>
      <c r="F101" s="177"/>
      <c r="G101" s="179"/>
      <c r="H101" s="33"/>
      <c r="I101" s="179"/>
      <c r="J101" s="33"/>
      <c r="K101" s="179"/>
      <c r="L101" s="87"/>
      <c r="M101" s="179"/>
      <c r="N101" s="96"/>
      <c r="O101" s="86"/>
    </row>
    <row r="102" spans="1:15" x14ac:dyDescent="0.3">
      <c r="A102" s="87"/>
      <c r="B102" s="134"/>
      <c r="C102" s="134"/>
      <c r="D102" s="169"/>
      <c r="E102" s="170"/>
      <c r="F102" s="177"/>
      <c r="G102" s="179"/>
      <c r="H102" s="33"/>
      <c r="I102" s="179"/>
      <c r="J102" s="33"/>
      <c r="K102" s="179"/>
      <c r="L102" s="87"/>
      <c r="M102" s="179"/>
      <c r="N102" s="96"/>
      <c r="O102" s="86"/>
    </row>
    <row r="103" spans="1:15" x14ac:dyDescent="0.3">
      <c r="A103" s="87"/>
      <c r="B103" s="134"/>
      <c r="C103" s="134"/>
      <c r="D103" s="169"/>
      <c r="E103" s="170"/>
      <c r="F103" s="177"/>
      <c r="G103" s="179"/>
      <c r="H103" s="32">
        <f t="shared" ref="H103" si="46">MAX(H100:H102)</f>
        <v>0</v>
      </c>
      <c r="I103" s="179"/>
      <c r="J103" s="32">
        <f t="shared" ref="J103" si="47">MAX(J100:J102)</f>
        <v>0</v>
      </c>
      <c r="K103" s="179"/>
      <c r="L103" s="87"/>
      <c r="M103" s="179"/>
      <c r="N103" s="96"/>
      <c r="O103" s="86"/>
    </row>
    <row r="104" spans="1:15" x14ac:dyDescent="0.3">
      <c r="A104" s="87"/>
      <c r="B104" s="134"/>
      <c r="C104" s="134"/>
      <c r="D104" s="169"/>
      <c r="E104" s="170"/>
      <c r="F104" s="177"/>
      <c r="G104" s="178">
        <f>IF(ISNA(VLOOKUP(F104,'[1]P-ti'!K$2:M$151,3,FALSE)),IF(ISNA(VLOOKUP(F104,'[1]P-ti'!K$2:M$151,3,TRUE)),0,VLOOKUP(F104,'[1]P-ti'!K$2:M$151,3,TRUE)-1),VLOOKUP(F104,'[1]P-ti'!K$2:M$151,3,FALSE))</f>
        <v>0</v>
      </c>
      <c r="H104" s="33"/>
      <c r="I104" s="179">
        <f>IF(ISNA(VLOOKUP(H107,'[1]P-ti'!N$2:P$151,3,TRUE)),0,VLOOKUP(H107,'[1]P-ti'!N$2:P$151,3,TRUE))</f>
        <v>0</v>
      </c>
      <c r="J104" s="33"/>
      <c r="K104" s="179">
        <f>IF(ISNA(VLOOKUP(J107,'[1]P-ti'!O$2:P$151,2,TRUE)),0,VLOOKUP(J107,'[1]P-ti'!O$2:P$151,2,TRUE))</f>
        <v>0</v>
      </c>
      <c r="L104" s="87"/>
      <c r="M104" s="178">
        <f>IF(ISNA(VLOOKUP(L104,'[1]P-ti'!L$2:M$151,2,FALSE)),IF(ISNA(VLOOKUP(L104,'[1]P-ti'!L$2:M$151,2,TRUE)),0,VLOOKUP(L104,'[1]P-ti'!L$2:M$151,2,TRUE)-1),VLOOKUP(L104,'[1]P-ti'!L$2:M$151,2,FALSE))</f>
        <v>0</v>
      </c>
      <c r="N104" s="96">
        <f t="shared" ref="N104" si="48">G104+I104+K104+M104</f>
        <v>0</v>
      </c>
      <c r="O104" s="86"/>
    </row>
    <row r="105" spans="1:15" x14ac:dyDescent="0.3">
      <c r="A105" s="87"/>
      <c r="B105" s="134"/>
      <c r="C105" s="134"/>
      <c r="D105" s="169"/>
      <c r="E105" s="170"/>
      <c r="F105" s="177"/>
      <c r="G105" s="179"/>
      <c r="H105" s="33"/>
      <c r="I105" s="179"/>
      <c r="J105" s="33"/>
      <c r="K105" s="179"/>
      <c r="L105" s="87"/>
      <c r="M105" s="179"/>
      <c r="N105" s="96"/>
      <c r="O105" s="86"/>
    </row>
    <row r="106" spans="1:15" x14ac:dyDescent="0.3">
      <c r="A106" s="87"/>
      <c r="B106" s="134"/>
      <c r="C106" s="134"/>
      <c r="D106" s="169"/>
      <c r="E106" s="170"/>
      <c r="F106" s="177"/>
      <c r="G106" s="179"/>
      <c r="H106" s="33"/>
      <c r="I106" s="179"/>
      <c r="J106" s="33"/>
      <c r="K106" s="179"/>
      <c r="L106" s="87"/>
      <c r="M106" s="179"/>
      <c r="N106" s="96"/>
      <c r="O106" s="86"/>
    </row>
    <row r="107" spans="1:15" x14ac:dyDescent="0.3">
      <c r="A107" s="87"/>
      <c r="B107" s="134"/>
      <c r="C107" s="134"/>
      <c r="D107" s="169"/>
      <c r="E107" s="170"/>
      <c r="F107" s="177"/>
      <c r="G107" s="179"/>
      <c r="H107" s="32">
        <f t="shared" ref="H107" si="49">MAX(H104:H106)</f>
        <v>0</v>
      </c>
      <c r="I107" s="179"/>
      <c r="J107" s="32">
        <f t="shared" ref="J107" si="50">MAX(J104:J106)</f>
        <v>0</v>
      </c>
      <c r="K107" s="179"/>
      <c r="L107" s="87"/>
      <c r="M107" s="179"/>
      <c r="N107" s="96"/>
      <c r="O107" s="86"/>
    </row>
    <row r="108" spans="1:15" x14ac:dyDescent="0.3">
      <c r="A108" s="87"/>
      <c r="B108" s="134"/>
      <c r="C108" s="134"/>
      <c r="D108" s="169"/>
      <c r="E108" s="170"/>
      <c r="F108" s="177"/>
      <c r="G108" s="178">
        <f>IF(ISNA(VLOOKUP(F108,'[1]P-ti'!K$2:M$151,3,FALSE)),IF(ISNA(VLOOKUP(F108,'[1]P-ti'!K$2:M$151,3,TRUE)),0,VLOOKUP(F108,'[1]P-ti'!K$2:M$151,3,TRUE)-1),VLOOKUP(F108,'[1]P-ti'!K$2:M$151,3,FALSE))</f>
        <v>0</v>
      </c>
      <c r="H108" s="33"/>
      <c r="I108" s="179">
        <f>IF(ISNA(VLOOKUP(H111,'[1]P-ti'!N$2:P$151,3,TRUE)),0,VLOOKUP(H111,'[1]P-ti'!N$2:P$151,3,TRUE))</f>
        <v>0</v>
      </c>
      <c r="J108" s="33"/>
      <c r="K108" s="179">
        <f>IF(ISNA(VLOOKUP(J111,'[1]P-ti'!O$2:P$151,2,TRUE)),0,VLOOKUP(J111,'[1]P-ti'!O$2:P$151,2,TRUE))</f>
        <v>0</v>
      </c>
      <c r="L108" s="87"/>
      <c r="M108" s="178">
        <f>IF(ISNA(VLOOKUP(L108,'[1]P-ti'!L$2:M$151,2,FALSE)),IF(ISNA(VLOOKUP(L108,'[1]P-ti'!L$2:M$151,2,TRUE)),0,VLOOKUP(L108,'[1]P-ti'!L$2:M$151,2,TRUE)-1),VLOOKUP(L108,'[1]P-ti'!L$2:M$151,2,FALSE))</f>
        <v>0</v>
      </c>
      <c r="N108" s="96">
        <f t="shared" ref="N108" si="51">G108+I108+K108+M108</f>
        <v>0</v>
      </c>
      <c r="O108" s="86"/>
    </row>
    <row r="109" spans="1:15" x14ac:dyDescent="0.3">
      <c r="A109" s="87"/>
      <c r="B109" s="134"/>
      <c r="C109" s="134"/>
      <c r="D109" s="169"/>
      <c r="E109" s="170"/>
      <c r="F109" s="177"/>
      <c r="G109" s="179"/>
      <c r="H109" s="33"/>
      <c r="I109" s="179"/>
      <c r="J109" s="33"/>
      <c r="K109" s="179"/>
      <c r="L109" s="87"/>
      <c r="M109" s="179"/>
      <c r="N109" s="96"/>
      <c r="O109" s="86"/>
    </row>
    <row r="110" spans="1:15" x14ac:dyDescent="0.3">
      <c r="A110" s="87"/>
      <c r="B110" s="134"/>
      <c r="C110" s="134"/>
      <c r="D110" s="169"/>
      <c r="E110" s="170"/>
      <c r="F110" s="177"/>
      <c r="G110" s="179"/>
      <c r="H110" s="33"/>
      <c r="I110" s="179"/>
      <c r="J110" s="33"/>
      <c r="K110" s="179"/>
      <c r="L110" s="87"/>
      <c r="M110" s="179"/>
      <c r="N110" s="96"/>
      <c r="O110" s="86"/>
    </row>
    <row r="111" spans="1:15" x14ac:dyDescent="0.3">
      <c r="A111" s="87"/>
      <c r="B111" s="134"/>
      <c r="C111" s="134"/>
      <c r="D111" s="169"/>
      <c r="E111" s="170"/>
      <c r="F111" s="177"/>
      <c r="G111" s="179"/>
      <c r="H111" s="32">
        <f t="shared" ref="H111" si="52">MAX(H108:H110)</f>
        <v>0</v>
      </c>
      <c r="I111" s="179"/>
      <c r="J111" s="32">
        <f t="shared" ref="J111" si="53">MAX(J108:J110)</f>
        <v>0</v>
      </c>
      <c r="K111" s="179"/>
      <c r="L111" s="87"/>
      <c r="M111" s="179"/>
      <c r="N111" s="96"/>
      <c r="O111" s="86"/>
    </row>
  </sheetData>
  <mergeCells count="341">
    <mergeCell ref="O44:O47"/>
    <mergeCell ref="O48:O51"/>
    <mergeCell ref="O52:O55"/>
    <mergeCell ref="O56:O59"/>
    <mergeCell ref="O60:O63"/>
    <mergeCell ref="O64:O67"/>
    <mergeCell ref="O68:O71"/>
    <mergeCell ref="O104:O107"/>
    <mergeCell ref="O108:O111"/>
    <mergeCell ref="O72:O75"/>
    <mergeCell ref="O76:O79"/>
    <mergeCell ref="O80:O83"/>
    <mergeCell ref="O84:O87"/>
    <mergeCell ref="O88:O91"/>
    <mergeCell ref="O92:O95"/>
    <mergeCell ref="O96:O99"/>
    <mergeCell ref="O100:O103"/>
    <mergeCell ref="O10:O11"/>
    <mergeCell ref="O12:O15"/>
    <mergeCell ref="O16:O19"/>
    <mergeCell ref="O20:O23"/>
    <mergeCell ref="O24:O27"/>
    <mergeCell ref="O28:O31"/>
    <mergeCell ref="O32:O35"/>
    <mergeCell ref="O36:O39"/>
    <mergeCell ref="O40:O43"/>
    <mergeCell ref="C5:D5"/>
    <mergeCell ref="A6:B6"/>
    <mergeCell ref="G92:G95"/>
    <mergeCell ref="I92:I95"/>
    <mergeCell ref="K92:K95"/>
    <mergeCell ref="B7:M7"/>
    <mergeCell ref="E8:J8"/>
    <mergeCell ref="B9:C9"/>
    <mergeCell ref="A10:A11"/>
    <mergeCell ref="B10:B11"/>
    <mergeCell ref="C10:C11"/>
    <mergeCell ref="D10:D11"/>
    <mergeCell ref="E10:E11"/>
    <mergeCell ref="F10:G10"/>
    <mergeCell ref="H10:I10"/>
    <mergeCell ref="J10:K10"/>
    <mergeCell ref="M56:M59"/>
    <mergeCell ref="M68:M71"/>
    <mergeCell ref="M72:M75"/>
    <mergeCell ref="G16:G19"/>
    <mergeCell ref="I16:I19"/>
    <mergeCell ref="K16:K19"/>
    <mergeCell ref="N10:N11"/>
    <mergeCell ref="L12:L15"/>
    <mergeCell ref="M12:M15"/>
    <mergeCell ref="N12:N15"/>
    <mergeCell ref="L10:M10"/>
    <mergeCell ref="N16:N19"/>
    <mergeCell ref="L20:L23"/>
    <mergeCell ref="M20:M23"/>
    <mergeCell ref="N20:N23"/>
    <mergeCell ref="M16:M19"/>
    <mergeCell ref="L16:L19"/>
    <mergeCell ref="N24:N27"/>
    <mergeCell ref="L28:L31"/>
    <mergeCell ref="M28:M31"/>
    <mergeCell ref="N28:N31"/>
    <mergeCell ref="M24:M27"/>
    <mergeCell ref="N32:N35"/>
    <mergeCell ref="L36:L39"/>
    <mergeCell ref="M36:M39"/>
    <mergeCell ref="N36:N39"/>
    <mergeCell ref="M32:M35"/>
    <mergeCell ref="L24:L27"/>
    <mergeCell ref="A12:A15"/>
    <mergeCell ref="B12:B15"/>
    <mergeCell ref="C12:C15"/>
    <mergeCell ref="D12:D15"/>
    <mergeCell ref="E12:E15"/>
    <mergeCell ref="F12:F15"/>
    <mergeCell ref="G12:G15"/>
    <mergeCell ref="I12:I15"/>
    <mergeCell ref="K12:K15"/>
    <mergeCell ref="A16:A19"/>
    <mergeCell ref="B16:B19"/>
    <mergeCell ref="C16:C19"/>
    <mergeCell ref="D16:D19"/>
    <mergeCell ref="E16:E19"/>
    <mergeCell ref="F16:F19"/>
    <mergeCell ref="A20:A23"/>
    <mergeCell ref="B20:B23"/>
    <mergeCell ref="C20:C23"/>
    <mergeCell ref="D20:D23"/>
    <mergeCell ref="E20:E23"/>
    <mergeCell ref="F20:F23"/>
    <mergeCell ref="G20:G23"/>
    <mergeCell ref="I20:I23"/>
    <mergeCell ref="K20:K23"/>
    <mergeCell ref="A28:A31"/>
    <mergeCell ref="B28:B31"/>
    <mergeCell ref="C28:C31"/>
    <mergeCell ref="D28:D31"/>
    <mergeCell ref="E28:E31"/>
    <mergeCell ref="F28:F31"/>
    <mergeCell ref="G28:G31"/>
    <mergeCell ref="I28:I31"/>
    <mergeCell ref="K28:K31"/>
    <mergeCell ref="G24:G27"/>
    <mergeCell ref="I24:I27"/>
    <mergeCell ref="K24:K27"/>
    <mergeCell ref="A24:A27"/>
    <mergeCell ref="B24:B27"/>
    <mergeCell ref="C24:C27"/>
    <mergeCell ref="D24:D27"/>
    <mergeCell ref="E24:E27"/>
    <mergeCell ref="F24:F27"/>
    <mergeCell ref="F40:F43"/>
    <mergeCell ref="M40:M43"/>
    <mergeCell ref="G32:G35"/>
    <mergeCell ref="I32:I35"/>
    <mergeCell ref="K32:K35"/>
    <mergeCell ref="L32:L35"/>
    <mergeCell ref="A32:A35"/>
    <mergeCell ref="B32:B35"/>
    <mergeCell ref="C32:C35"/>
    <mergeCell ref="D32:D35"/>
    <mergeCell ref="E32:E35"/>
    <mergeCell ref="F32:F35"/>
    <mergeCell ref="A36:A39"/>
    <mergeCell ref="B36:B39"/>
    <mergeCell ref="C36:C39"/>
    <mergeCell ref="D36:D39"/>
    <mergeCell ref="E36:E39"/>
    <mergeCell ref="F36:F39"/>
    <mergeCell ref="G36:G39"/>
    <mergeCell ref="I36:I39"/>
    <mergeCell ref="K36:K39"/>
    <mergeCell ref="F48:F51"/>
    <mergeCell ref="M48:M51"/>
    <mergeCell ref="N40:N43"/>
    <mergeCell ref="A44:A47"/>
    <mergeCell ref="B44:B47"/>
    <mergeCell ref="C44:C47"/>
    <mergeCell ref="D44:D47"/>
    <mergeCell ref="E44:E47"/>
    <mergeCell ref="F44:F47"/>
    <mergeCell ref="G44:G47"/>
    <mergeCell ref="I44:I47"/>
    <mergeCell ref="K44:K47"/>
    <mergeCell ref="L44:L47"/>
    <mergeCell ref="M44:M47"/>
    <mergeCell ref="N44:N47"/>
    <mergeCell ref="G40:G43"/>
    <mergeCell ref="I40:I43"/>
    <mergeCell ref="K40:K43"/>
    <mergeCell ref="L40:L43"/>
    <mergeCell ref="A40:A43"/>
    <mergeCell ref="B40:B43"/>
    <mergeCell ref="C40:C43"/>
    <mergeCell ref="D40:D43"/>
    <mergeCell ref="E40:E43"/>
    <mergeCell ref="E56:E59"/>
    <mergeCell ref="F56:F59"/>
    <mergeCell ref="N48:N51"/>
    <mergeCell ref="A52:A55"/>
    <mergeCell ref="B52:B55"/>
    <mergeCell ref="C52:C55"/>
    <mergeCell ref="D52:D55"/>
    <mergeCell ref="E52:E55"/>
    <mergeCell ref="F52:F55"/>
    <mergeCell ref="G52:G55"/>
    <mergeCell ref="I52:I55"/>
    <mergeCell ref="K52:K55"/>
    <mergeCell ref="L52:L55"/>
    <mergeCell ref="M52:M55"/>
    <mergeCell ref="N52:N55"/>
    <mergeCell ref="G48:G51"/>
    <mergeCell ref="I48:I51"/>
    <mergeCell ref="K48:K51"/>
    <mergeCell ref="L48:L51"/>
    <mergeCell ref="A48:A51"/>
    <mergeCell ref="B48:B51"/>
    <mergeCell ref="C48:C51"/>
    <mergeCell ref="D48:D51"/>
    <mergeCell ref="E48:E51"/>
    <mergeCell ref="L64:L67"/>
    <mergeCell ref="M64:M67"/>
    <mergeCell ref="N64:N67"/>
    <mergeCell ref="N56:N59"/>
    <mergeCell ref="A60:A63"/>
    <mergeCell ref="B60:B63"/>
    <mergeCell ref="C60:C63"/>
    <mergeCell ref="D60:D63"/>
    <mergeCell ref="E60:E63"/>
    <mergeCell ref="F60:F63"/>
    <mergeCell ref="G60:G63"/>
    <mergeCell ref="I60:I63"/>
    <mergeCell ref="K60:K63"/>
    <mergeCell ref="L60:L63"/>
    <mergeCell ref="M60:M63"/>
    <mergeCell ref="N60:N63"/>
    <mergeCell ref="G56:G59"/>
    <mergeCell ref="I56:I59"/>
    <mergeCell ref="K56:K59"/>
    <mergeCell ref="L56:L59"/>
    <mergeCell ref="A56:A59"/>
    <mergeCell ref="B56:B59"/>
    <mergeCell ref="C56:C59"/>
    <mergeCell ref="D56:D59"/>
    <mergeCell ref="A64:A67"/>
    <mergeCell ref="B64:B67"/>
    <mergeCell ref="C64:C67"/>
    <mergeCell ref="D64:D67"/>
    <mergeCell ref="E64:E67"/>
    <mergeCell ref="F64:F67"/>
    <mergeCell ref="G64:G67"/>
    <mergeCell ref="I64:I67"/>
    <mergeCell ref="K64:K67"/>
    <mergeCell ref="N68:N71"/>
    <mergeCell ref="G68:G71"/>
    <mergeCell ref="I68:I71"/>
    <mergeCell ref="K68:K71"/>
    <mergeCell ref="L68:L71"/>
    <mergeCell ref="A68:A71"/>
    <mergeCell ref="B68:B71"/>
    <mergeCell ref="C68:C71"/>
    <mergeCell ref="D68:D71"/>
    <mergeCell ref="E68:E71"/>
    <mergeCell ref="F68:F71"/>
    <mergeCell ref="N72:N75"/>
    <mergeCell ref="A76:A79"/>
    <mergeCell ref="F76:F79"/>
    <mergeCell ref="G76:G79"/>
    <mergeCell ref="I76:I79"/>
    <mergeCell ref="K76:K79"/>
    <mergeCell ref="L76:L79"/>
    <mergeCell ref="M76:M79"/>
    <mergeCell ref="N76:N79"/>
    <mergeCell ref="G72:G75"/>
    <mergeCell ref="I72:I75"/>
    <mergeCell ref="K72:K75"/>
    <mergeCell ref="L72:L75"/>
    <mergeCell ref="A72:A75"/>
    <mergeCell ref="B72:B75"/>
    <mergeCell ref="C72:C75"/>
    <mergeCell ref="D72:D75"/>
    <mergeCell ref="E72:E75"/>
    <mergeCell ref="F72:F75"/>
    <mergeCell ref="B76:B79"/>
    <mergeCell ref="C76:C79"/>
    <mergeCell ref="D76:D79"/>
    <mergeCell ref="E76:E79"/>
    <mergeCell ref="A80:A83"/>
    <mergeCell ref="B80:B83"/>
    <mergeCell ref="C80:C83"/>
    <mergeCell ref="D80:D83"/>
    <mergeCell ref="E80:E83"/>
    <mergeCell ref="F80:F83"/>
    <mergeCell ref="B84:B87"/>
    <mergeCell ref="C84:C87"/>
    <mergeCell ref="D84:D87"/>
    <mergeCell ref="E84:E87"/>
    <mergeCell ref="A84:A87"/>
    <mergeCell ref="F84:F87"/>
    <mergeCell ref="M80:M83"/>
    <mergeCell ref="N80:N83"/>
    <mergeCell ref="L84:L87"/>
    <mergeCell ref="M84:M87"/>
    <mergeCell ref="N84:N87"/>
    <mergeCell ref="G80:G83"/>
    <mergeCell ref="I80:I83"/>
    <mergeCell ref="K80:K83"/>
    <mergeCell ref="L80:L83"/>
    <mergeCell ref="G84:G87"/>
    <mergeCell ref="I84:I87"/>
    <mergeCell ref="K84:K87"/>
    <mergeCell ref="A88:A91"/>
    <mergeCell ref="F88:F91"/>
    <mergeCell ref="G88:G91"/>
    <mergeCell ref="I88:I91"/>
    <mergeCell ref="K88:K91"/>
    <mergeCell ref="L88:L91"/>
    <mergeCell ref="M88:M91"/>
    <mergeCell ref="N88:N91"/>
    <mergeCell ref="D88:D91"/>
    <mergeCell ref="E88:E91"/>
    <mergeCell ref="N104:N107"/>
    <mergeCell ref="M92:M95"/>
    <mergeCell ref="N92:N95"/>
    <mergeCell ref="A96:A99"/>
    <mergeCell ref="B96:B99"/>
    <mergeCell ref="C96:C99"/>
    <mergeCell ref="D96:D99"/>
    <mergeCell ref="E96:E99"/>
    <mergeCell ref="F96:F99"/>
    <mergeCell ref="G96:G99"/>
    <mergeCell ref="I96:I99"/>
    <mergeCell ref="K96:K99"/>
    <mergeCell ref="L96:L99"/>
    <mergeCell ref="M96:M99"/>
    <mergeCell ref="N96:N99"/>
    <mergeCell ref="L92:L95"/>
    <mergeCell ref="A92:A95"/>
    <mergeCell ref="B92:B95"/>
    <mergeCell ref="C92:C95"/>
    <mergeCell ref="D92:D95"/>
    <mergeCell ref="E92:E95"/>
    <mergeCell ref="F92:F95"/>
    <mergeCell ref="B100:B103"/>
    <mergeCell ref="C100:C103"/>
    <mergeCell ref="A108:A111"/>
    <mergeCell ref="B108:B111"/>
    <mergeCell ref="C108:C111"/>
    <mergeCell ref="D108:D111"/>
    <mergeCell ref="E108:E111"/>
    <mergeCell ref="A100:A103"/>
    <mergeCell ref="M100:M103"/>
    <mergeCell ref="N100:N103"/>
    <mergeCell ref="A104:A107"/>
    <mergeCell ref="B104:B107"/>
    <mergeCell ref="C104:C107"/>
    <mergeCell ref="D104:D107"/>
    <mergeCell ref="E104:E107"/>
    <mergeCell ref="F104:F107"/>
    <mergeCell ref="G104:G107"/>
    <mergeCell ref="I104:I107"/>
    <mergeCell ref="F100:F103"/>
    <mergeCell ref="G100:G103"/>
    <mergeCell ref="I100:I103"/>
    <mergeCell ref="K100:K103"/>
    <mergeCell ref="L100:L103"/>
    <mergeCell ref="M108:M111"/>
    <mergeCell ref="N108:N111"/>
    <mergeCell ref="M104:M107"/>
    <mergeCell ref="G108:G111"/>
    <mergeCell ref="I108:I111"/>
    <mergeCell ref="K108:K111"/>
    <mergeCell ref="L108:L111"/>
    <mergeCell ref="K104:K107"/>
    <mergeCell ref="L104:L107"/>
    <mergeCell ref="F108:F111"/>
    <mergeCell ref="B88:B91"/>
    <mergeCell ref="C88:C91"/>
    <mergeCell ref="D100:D103"/>
    <mergeCell ref="E100:E103"/>
  </mergeCells>
  <pageMargins left="0.7" right="0.7" top="0.75" bottom="0.75" header="0.3" footer="0.3"/>
  <pageSetup paperSize="9" scale="53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5"/>
  <sheetViews>
    <sheetView tabSelected="1" view="pageBreakPreview" zoomScale="55" zoomScaleNormal="55" zoomScaleSheetLayoutView="55" workbookViewId="0">
      <selection activeCell="F3" sqref="F3"/>
    </sheetView>
  </sheetViews>
  <sheetFormatPr defaultRowHeight="14.4" x14ac:dyDescent="0.3"/>
  <cols>
    <col min="2" max="2" width="11.88671875" customWidth="1"/>
    <col min="3" max="3" width="14.77734375" customWidth="1"/>
    <col min="4" max="4" width="13.5546875" customWidth="1"/>
  </cols>
  <sheetData>
    <row r="1" spans="1:16" ht="25.8" x14ac:dyDescent="0.5">
      <c r="C1" s="213"/>
      <c r="D1" s="214"/>
      <c r="E1" s="214"/>
      <c r="F1" s="214"/>
      <c r="G1" s="214"/>
      <c r="H1" s="214"/>
      <c r="I1" s="214"/>
      <c r="J1" s="217"/>
      <c r="K1" s="217"/>
      <c r="L1" s="218"/>
      <c r="M1" s="219"/>
      <c r="N1" s="220" t="s">
        <v>759</v>
      </c>
    </row>
    <row r="2" spans="1:16" ht="25.8" x14ac:dyDescent="0.5">
      <c r="C2" s="213"/>
      <c r="D2" s="214"/>
      <c r="E2" s="214"/>
      <c r="F2" s="214"/>
      <c r="G2" s="214"/>
      <c r="H2" s="214"/>
      <c r="I2" s="214"/>
      <c r="J2" s="217"/>
      <c r="K2" s="217"/>
      <c r="L2" s="218"/>
      <c r="M2" s="219"/>
      <c r="N2" s="220" t="s">
        <v>760</v>
      </c>
    </row>
    <row r="3" spans="1:16" ht="25.8" x14ac:dyDescent="0.5">
      <c r="C3" s="213"/>
      <c r="D3" s="214"/>
      <c r="E3" s="214"/>
      <c r="F3" s="214"/>
      <c r="G3" s="214"/>
      <c r="H3" s="214"/>
      <c r="I3" s="214"/>
      <c r="J3" s="217"/>
      <c r="K3" s="217"/>
      <c r="L3" s="218"/>
      <c r="M3" s="219"/>
      <c r="N3" s="220" t="s">
        <v>761</v>
      </c>
    </row>
    <row r="4" spans="1:16" ht="25.8" x14ac:dyDescent="0.5">
      <c r="C4" s="215"/>
      <c r="D4" s="215"/>
      <c r="E4" s="216"/>
      <c r="F4" s="216"/>
      <c r="G4" s="216"/>
      <c r="H4" s="216"/>
      <c r="I4" s="216"/>
      <c r="J4" s="221"/>
      <c r="K4" s="221"/>
      <c r="L4" s="221"/>
      <c r="M4" s="219"/>
      <c r="N4" s="220" t="s">
        <v>762</v>
      </c>
    </row>
    <row r="5" spans="1:16" ht="15" x14ac:dyDescent="0.3">
      <c r="A5" s="23"/>
      <c r="B5" s="24"/>
      <c r="C5" s="67"/>
      <c r="D5" s="67"/>
    </row>
    <row r="6" spans="1:16" ht="15" x14ac:dyDescent="0.3">
      <c r="A6" s="126"/>
      <c r="B6" s="12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6" ht="20.399999999999999" x14ac:dyDescent="0.35">
      <c r="A7" s="22"/>
      <c r="B7" s="22"/>
      <c r="C7" s="27" t="s">
        <v>323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21.6" x14ac:dyDescent="0.45">
      <c r="A8" s="22"/>
      <c r="D8" s="25"/>
      <c r="E8" s="113" t="s">
        <v>328</v>
      </c>
      <c r="F8" s="113"/>
      <c r="G8" s="113"/>
      <c r="H8" s="113"/>
      <c r="I8" s="113"/>
      <c r="J8" s="113"/>
      <c r="K8" s="25"/>
      <c r="L8" s="26"/>
      <c r="M8" s="26"/>
      <c r="N8" s="27"/>
    </row>
    <row r="9" spans="1:16" ht="21" x14ac:dyDescent="0.35">
      <c r="A9" s="29"/>
      <c r="B9" s="114"/>
      <c r="C9" s="114"/>
      <c r="E9" s="25"/>
      <c r="F9" s="25"/>
      <c r="G9" s="25"/>
      <c r="H9" s="25"/>
      <c r="I9" s="25"/>
      <c r="J9" s="25"/>
      <c r="K9" s="25"/>
      <c r="L9" s="26"/>
      <c r="M9" s="26"/>
      <c r="N9" s="27"/>
    </row>
    <row r="10" spans="1:16" x14ac:dyDescent="0.3">
      <c r="A10" s="130" t="s">
        <v>311</v>
      </c>
      <c r="B10" s="87" t="s">
        <v>312</v>
      </c>
      <c r="C10" s="87" t="s">
        <v>313</v>
      </c>
      <c r="D10" s="87" t="s">
        <v>321</v>
      </c>
      <c r="E10" s="87" t="s">
        <v>314</v>
      </c>
      <c r="F10" s="87" t="s">
        <v>0</v>
      </c>
      <c r="G10" s="87"/>
      <c r="H10" s="87" t="s">
        <v>315</v>
      </c>
      <c r="I10" s="87"/>
      <c r="J10" s="87" t="s">
        <v>316</v>
      </c>
      <c r="K10" s="87"/>
      <c r="L10" s="87" t="s">
        <v>320</v>
      </c>
      <c r="M10" s="87"/>
      <c r="N10" s="130" t="s">
        <v>317</v>
      </c>
      <c r="O10" s="167" t="s">
        <v>614</v>
      </c>
    </row>
    <row r="11" spans="1:16" x14ac:dyDescent="0.3">
      <c r="A11" s="130"/>
      <c r="B11" s="87"/>
      <c r="C11" s="87"/>
      <c r="D11" s="87"/>
      <c r="E11" s="87"/>
      <c r="F11" s="31" t="s">
        <v>318</v>
      </c>
      <c r="G11" s="31" t="s">
        <v>319</v>
      </c>
      <c r="H11" s="31" t="s">
        <v>318</v>
      </c>
      <c r="I11" s="31" t="s">
        <v>319</v>
      </c>
      <c r="J11" s="31" t="s">
        <v>318</v>
      </c>
      <c r="K11" s="31" t="s">
        <v>319</v>
      </c>
      <c r="L11" s="31" t="s">
        <v>318</v>
      </c>
      <c r="M11" s="31" t="s">
        <v>319</v>
      </c>
      <c r="N11" s="130"/>
      <c r="O11" s="167"/>
    </row>
    <row r="12" spans="1:16" ht="14.4" customHeight="1" x14ac:dyDescent="0.3">
      <c r="A12" s="87">
        <v>1</v>
      </c>
      <c r="B12" s="119" t="s">
        <v>365</v>
      </c>
      <c r="C12" s="134" t="s">
        <v>366</v>
      </c>
      <c r="D12" s="169" t="s">
        <v>367</v>
      </c>
      <c r="E12" s="170">
        <v>100</v>
      </c>
      <c r="F12" s="177">
        <v>10.8</v>
      </c>
      <c r="G12" s="178">
        <f>IF(ISNA(VLOOKUP(F12,'[1]P-ti'!K$2:M$151,3,FALSE)),IF(ISNA(VLOOKUP(F12,'[1]P-ti'!K$2:M$151,3,TRUE)),0,VLOOKUP(F12,'[1]P-ti'!K$2:M$151,3,TRUE)-1),VLOOKUP(F12,'[1]P-ti'!K$2:M$151,3,FALSE))</f>
        <v>27</v>
      </c>
      <c r="H12" s="32">
        <v>2.73</v>
      </c>
      <c r="I12" s="179">
        <f>IF(ISNA(VLOOKUP(H15,'[1]P-ti'!N$2:P$151,3,TRUE)),0,VLOOKUP(H15,'[1]P-ti'!N$2:P$151,3,TRUE))</f>
        <v>18</v>
      </c>
      <c r="J12" s="32">
        <v>12.84</v>
      </c>
      <c r="K12" s="179">
        <f>IF(ISNA(VLOOKUP(J15,'[1]P-ti'!O$2:P$151,2,TRUE)),0,VLOOKUP(J15,'[1]P-ti'!O$2:P$151,2,TRUE))</f>
        <v>10</v>
      </c>
      <c r="L12" s="94" t="s">
        <v>633</v>
      </c>
      <c r="M12" s="178">
        <f>IF(ISNA(VLOOKUP(L12,'[1]P-ti'!L$2:M$151,2,FALSE)),IF(ISNA(VLOOKUP(L12,'[1]P-ti'!L$2:M$151,2,TRUE)),0,VLOOKUP(L12,'[1]P-ti'!L$2:M$151,2,TRUE)-1),VLOOKUP(L12,'[1]P-ti'!L$2:M$151,2,FALSE))</f>
        <v>5</v>
      </c>
      <c r="N12" s="96">
        <f>G12+I12+K12+M12</f>
        <v>60</v>
      </c>
      <c r="O12" s="97">
        <v>17</v>
      </c>
    </row>
    <row r="13" spans="1:16" ht="14.4" customHeight="1" x14ac:dyDescent="0.3">
      <c r="A13" s="87"/>
      <c r="B13" s="120"/>
      <c r="C13" s="134"/>
      <c r="D13" s="169"/>
      <c r="E13" s="170"/>
      <c r="F13" s="177"/>
      <c r="G13" s="178"/>
      <c r="H13" s="33">
        <v>2.85</v>
      </c>
      <c r="I13" s="179"/>
      <c r="J13" s="32"/>
      <c r="K13" s="179"/>
      <c r="L13" s="87"/>
      <c r="M13" s="178"/>
      <c r="N13" s="96"/>
      <c r="O13" s="97"/>
    </row>
    <row r="14" spans="1:16" ht="14.4" customHeight="1" x14ac:dyDescent="0.3">
      <c r="A14" s="87"/>
      <c r="B14" s="120"/>
      <c r="C14" s="134"/>
      <c r="D14" s="169"/>
      <c r="E14" s="170"/>
      <c r="F14" s="177"/>
      <c r="G14" s="178"/>
      <c r="H14" s="32">
        <v>2.73</v>
      </c>
      <c r="I14" s="179"/>
      <c r="J14" s="32"/>
      <c r="K14" s="179"/>
      <c r="L14" s="87"/>
      <c r="M14" s="178"/>
      <c r="N14" s="96"/>
      <c r="O14" s="97"/>
    </row>
    <row r="15" spans="1:16" ht="14.4" customHeight="1" x14ac:dyDescent="0.3">
      <c r="A15" s="87"/>
      <c r="B15" s="121"/>
      <c r="C15" s="134"/>
      <c r="D15" s="169"/>
      <c r="E15" s="170"/>
      <c r="F15" s="177"/>
      <c r="G15" s="178"/>
      <c r="H15" s="32">
        <f>MAX(H12:H14)</f>
        <v>2.85</v>
      </c>
      <c r="I15" s="179"/>
      <c r="J15" s="32">
        <f>MAX(J12:J14)</f>
        <v>12.84</v>
      </c>
      <c r="K15" s="179"/>
      <c r="L15" s="87"/>
      <c r="M15" s="178"/>
      <c r="N15" s="96"/>
      <c r="O15" s="97"/>
    </row>
    <row r="16" spans="1:16" ht="14.4" customHeight="1" x14ac:dyDescent="0.3">
      <c r="A16" s="87">
        <v>2</v>
      </c>
      <c r="B16" s="119" t="s">
        <v>434</v>
      </c>
      <c r="C16" s="119" t="s">
        <v>410</v>
      </c>
      <c r="D16" s="180" t="s">
        <v>391</v>
      </c>
      <c r="E16" s="180">
        <v>83</v>
      </c>
      <c r="F16" s="177">
        <v>8.6999999999999993</v>
      </c>
      <c r="G16" s="178">
        <f>IF(ISNA(VLOOKUP(F16,'[1]P-ti'!K$2:M$151,3,FALSE)),IF(ISNA(VLOOKUP(F16,'[1]P-ti'!K$2:M$151,3,TRUE)),0,VLOOKUP(F16,'[1]P-ti'!K$2:M$151,3,TRUE)-1),VLOOKUP(F16,'[1]P-ti'!K$2:M$151,3,FALSE))</f>
        <v>85</v>
      </c>
      <c r="H16" s="33">
        <v>3.69</v>
      </c>
      <c r="I16" s="179">
        <f>IF(ISNA(VLOOKUP(H19,'[1]P-ti'!N$2:P$151,3,TRUE)),0,VLOOKUP(H19,'[1]P-ti'!N$2:P$151,3,TRUE))</f>
        <v>64</v>
      </c>
      <c r="J16" s="33">
        <v>32.42</v>
      </c>
      <c r="K16" s="179">
        <f>IF(ISNA(VLOOKUP(J19,'[1]P-ti'!O$2:P$151,2,TRUE)),0,VLOOKUP(J19,'[1]P-ti'!O$2:P$151,2,TRUE))</f>
        <v>48</v>
      </c>
      <c r="L16" s="94" t="s">
        <v>634</v>
      </c>
      <c r="M16" s="178">
        <f>IF(ISNA(VLOOKUP(L16,'[1]P-ti'!L$2:M$151,2,FALSE)),IF(ISNA(VLOOKUP(L16,'[1]P-ti'!L$2:M$151,2,TRUE)),0,VLOOKUP(L16,'[1]P-ti'!L$2:M$151,2,TRUE)-1),VLOOKUP(L16,'[1]P-ti'!L$2:M$151,2,FALSE))</f>
        <v>56</v>
      </c>
      <c r="N16" s="96">
        <f>G16+I16+K16+M16</f>
        <v>253</v>
      </c>
      <c r="O16" s="204">
        <v>1</v>
      </c>
    </row>
    <row r="17" spans="1:15" ht="14.4" customHeight="1" x14ac:dyDescent="0.3">
      <c r="A17" s="87"/>
      <c r="B17" s="120"/>
      <c r="C17" s="120"/>
      <c r="D17" s="181"/>
      <c r="E17" s="181"/>
      <c r="F17" s="177"/>
      <c r="G17" s="178"/>
      <c r="H17" s="33">
        <v>4.16</v>
      </c>
      <c r="I17" s="179"/>
      <c r="J17" s="33"/>
      <c r="K17" s="179"/>
      <c r="L17" s="87"/>
      <c r="M17" s="178"/>
      <c r="N17" s="96"/>
      <c r="O17" s="204"/>
    </row>
    <row r="18" spans="1:15" ht="14.4" customHeight="1" x14ac:dyDescent="0.3">
      <c r="A18" s="87"/>
      <c r="B18" s="120"/>
      <c r="C18" s="120"/>
      <c r="D18" s="181"/>
      <c r="E18" s="181"/>
      <c r="F18" s="177"/>
      <c r="G18" s="178"/>
      <c r="H18" s="33">
        <v>4.2300000000000004</v>
      </c>
      <c r="I18" s="179"/>
      <c r="J18" s="33"/>
      <c r="K18" s="179"/>
      <c r="L18" s="87"/>
      <c r="M18" s="178"/>
      <c r="N18" s="96"/>
      <c r="O18" s="204"/>
    </row>
    <row r="19" spans="1:15" ht="14.4" customHeight="1" x14ac:dyDescent="0.3">
      <c r="A19" s="87"/>
      <c r="B19" s="121"/>
      <c r="C19" s="121"/>
      <c r="D19" s="182"/>
      <c r="E19" s="182"/>
      <c r="F19" s="177"/>
      <c r="G19" s="178"/>
      <c r="H19" s="32">
        <f>MAX(H16:H18)</f>
        <v>4.2300000000000004</v>
      </c>
      <c r="I19" s="179"/>
      <c r="J19" s="32">
        <f>MAX(J16:J18)</f>
        <v>32.42</v>
      </c>
      <c r="K19" s="179"/>
      <c r="L19" s="87"/>
      <c r="M19" s="178"/>
      <c r="N19" s="96"/>
      <c r="O19" s="204"/>
    </row>
    <row r="20" spans="1:15" ht="14.4" customHeight="1" x14ac:dyDescent="0.3">
      <c r="A20" s="87">
        <v>3</v>
      </c>
      <c r="B20" s="119" t="s">
        <v>442</v>
      </c>
      <c r="C20" s="119" t="s">
        <v>366</v>
      </c>
      <c r="D20" s="201" t="s">
        <v>443</v>
      </c>
      <c r="E20" s="180">
        <v>76</v>
      </c>
      <c r="F20" s="87">
        <v>10.02</v>
      </c>
      <c r="G20" s="178">
        <f>IF(ISNA(VLOOKUP(F20,'[1]P-ti'!K$2:M$151,3,FALSE)),IF(ISNA(VLOOKUP(F20,'[1]P-ti'!K$2:M$151,3,TRUE)),0,VLOOKUP(F20,'[1]P-ti'!K$2:M$151,3,TRUE)-1),VLOOKUP(F20,'[1]P-ti'!K$2:M$151,3,FALSE))</f>
        <v>45</v>
      </c>
      <c r="H20" s="33">
        <v>3.2</v>
      </c>
      <c r="I20" s="179">
        <f>IF(ISNA(VLOOKUP(H23,'[1]P-ti'!N$2:P$151,3,TRUE)),0,VLOOKUP(H23,'[1]P-ti'!N$2:P$151,3,TRUE))</f>
        <v>31</v>
      </c>
      <c r="J20" s="33">
        <v>18.07</v>
      </c>
      <c r="K20" s="179">
        <f>IF(ISNA(VLOOKUP(J23,'[1]P-ti'!O$2:P$151,2,TRUE)),0,VLOOKUP(J23,'[1]P-ti'!O$2:P$151,2,TRUE))</f>
        <v>20</v>
      </c>
      <c r="L20" s="87" t="s">
        <v>635</v>
      </c>
      <c r="M20" s="178">
        <f>IF(ISNA(VLOOKUP(L20,'[1]P-ti'!L$2:M$151,2,FALSE)),IF(ISNA(VLOOKUP(L20,'[1]P-ti'!L$2:M$151,2,TRUE)),0,VLOOKUP(L20,'[1]P-ti'!L$2:M$151,2,TRUE)-1),VLOOKUP(L20,'[1]P-ti'!L$2:M$151,2,FALSE))</f>
        <v>26</v>
      </c>
      <c r="N20" s="96">
        <f>G20+I20+K20+M20</f>
        <v>122</v>
      </c>
      <c r="O20" s="97">
        <v>11</v>
      </c>
    </row>
    <row r="21" spans="1:15" ht="14.4" customHeight="1" x14ac:dyDescent="0.3">
      <c r="A21" s="87"/>
      <c r="B21" s="120"/>
      <c r="C21" s="120"/>
      <c r="D21" s="202"/>
      <c r="E21" s="181"/>
      <c r="F21" s="87"/>
      <c r="G21" s="178"/>
      <c r="H21" s="33">
        <v>3.23</v>
      </c>
      <c r="I21" s="179"/>
      <c r="J21" s="33"/>
      <c r="K21" s="179"/>
      <c r="L21" s="87"/>
      <c r="M21" s="178"/>
      <c r="N21" s="96"/>
      <c r="O21" s="97"/>
    </row>
    <row r="22" spans="1:15" ht="14.4" customHeight="1" x14ac:dyDescent="0.3">
      <c r="A22" s="87"/>
      <c r="B22" s="120"/>
      <c r="C22" s="120"/>
      <c r="D22" s="202"/>
      <c r="E22" s="181"/>
      <c r="F22" s="87"/>
      <c r="G22" s="178"/>
      <c r="H22" s="33">
        <v>3.17</v>
      </c>
      <c r="I22" s="179"/>
      <c r="J22" s="33"/>
      <c r="K22" s="179"/>
      <c r="L22" s="87"/>
      <c r="M22" s="178"/>
      <c r="N22" s="96"/>
      <c r="O22" s="97"/>
    </row>
    <row r="23" spans="1:15" ht="14.4" customHeight="1" x14ac:dyDescent="0.3">
      <c r="A23" s="87"/>
      <c r="B23" s="121"/>
      <c r="C23" s="121"/>
      <c r="D23" s="203"/>
      <c r="E23" s="182"/>
      <c r="F23" s="87"/>
      <c r="G23" s="178"/>
      <c r="H23" s="32">
        <f>MAX(H20:H22)</f>
        <v>3.23</v>
      </c>
      <c r="I23" s="179"/>
      <c r="J23" s="32">
        <f>MAX(J20:J22)</f>
        <v>18.07</v>
      </c>
      <c r="K23" s="179"/>
      <c r="L23" s="87"/>
      <c r="M23" s="178"/>
      <c r="N23" s="96"/>
      <c r="O23" s="97"/>
    </row>
    <row r="24" spans="1:15" ht="14.4" customHeight="1" x14ac:dyDescent="0.3">
      <c r="A24" s="87">
        <v>4</v>
      </c>
      <c r="B24" s="90" t="s">
        <v>526</v>
      </c>
      <c r="C24" s="90" t="s">
        <v>527</v>
      </c>
      <c r="D24" s="91" t="s">
        <v>528</v>
      </c>
      <c r="E24" s="87">
        <v>43</v>
      </c>
      <c r="F24" s="87">
        <v>11.64</v>
      </c>
      <c r="G24" s="178">
        <f>IF(ISNA(VLOOKUP(F24,'[1]P-ti'!K$2:M$151,3,FALSE)),IF(ISNA(VLOOKUP(F24,'[1]P-ti'!K$2:M$151,3,TRUE)),0,VLOOKUP(F24,'[1]P-ti'!K$2:M$151,3,TRUE)-1),VLOOKUP(F24,'[1]P-ti'!K$2:M$151,3,FALSE))</f>
        <v>13</v>
      </c>
      <c r="H24" s="33">
        <v>2.4700000000000002</v>
      </c>
      <c r="I24" s="179">
        <f>IF(ISNA(VLOOKUP(H27,'[1]P-ti'!N$2:P$151,3,TRUE)),0,VLOOKUP(H27,'[1]P-ti'!N$2:P$151,3,TRUE))</f>
        <v>5</v>
      </c>
      <c r="J24" s="33">
        <v>15.48</v>
      </c>
      <c r="K24" s="179">
        <f>IF(ISNA(VLOOKUP(J27,'[1]P-ti'!O$2:P$151,2,TRUE)),0,VLOOKUP(J27,'[1]P-ti'!O$2:P$151,2,TRUE))</f>
        <v>15</v>
      </c>
      <c r="L24" s="87" t="s">
        <v>636</v>
      </c>
      <c r="M24" s="178">
        <f>IF(ISNA(VLOOKUP(L24,'[1]P-ti'!L$2:M$151,2,FALSE)),IF(ISNA(VLOOKUP(L24,'[1]P-ti'!L$2:M$151,2,TRUE)),0,VLOOKUP(L24,'[1]P-ti'!L$2:M$151,2,TRUE)-1),VLOOKUP(L24,'[1]P-ti'!L$2:M$151,2,FALSE))</f>
        <v>0</v>
      </c>
      <c r="N24" s="96">
        <f>G24+I24+K24+M24</f>
        <v>33</v>
      </c>
      <c r="O24" s="97">
        <v>18</v>
      </c>
    </row>
    <row r="25" spans="1:15" ht="14.4" customHeight="1" x14ac:dyDescent="0.3">
      <c r="A25" s="87"/>
      <c r="B25" s="90"/>
      <c r="C25" s="90"/>
      <c r="D25" s="91"/>
      <c r="E25" s="87"/>
      <c r="F25" s="87"/>
      <c r="G25" s="178"/>
      <c r="H25" s="33">
        <v>0</v>
      </c>
      <c r="I25" s="179"/>
      <c r="J25" s="33"/>
      <c r="K25" s="179"/>
      <c r="L25" s="87"/>
      <c r="M25" s="178"/>
      <c r="N25" s="96"/>
      <c r="O25" s="97"/>
    </row>
    <row r="26" spans="1:15" ht="14.4" customHeight="1" x14ac:dyDescent="0.3">
      <c r="A26" s="87"/>
      <c r="B26" s="90"/>
      <c r="C26" s="90"/>
      <c r="D26" s="91"/>
      <c r="E26" s="87"/>
      <c r="F26" s="87"/>
      <c r="G26" s="178"/>
      <c r="H26" s="33">
        <v>2.34</v>
      </c>
      <c r="I26" s="179"/>
      <c r="J26" s="33"/>
      <c r="K26" s="179"/>
      <c r="L26" s="87"/>
      <c r="M26" s="178"/>
      <c r="N26" s="96"/>
      <c r="O26" s="97"/>
    </row>
    <row r="27" spans="1:15" ht="14.4" customHeight="1" x14ac:dyDescent="0.3">
      <c r="A27" s="87"/>
      <c r="B27" s="90"/>
      <c r="C27" s="90"/>
      <c r="D27" s="91"/>
      <c r="E27" s="87"/>
      <c r="F27" s="87"/>
      <c r="G27" s="178"/>
      <c r="H27" s="32">
        <f>MAX(H24:H26)</f>
        <v>2.4700000000000002</v>
      </c>
      <c r="I27" s="179"/>
      <c r="J27" s="32">
        <f>MAX(J24:J26)</f>
        <v>15.48</v>
      </c>
      <c r="K27" s="179"/>
      <c r="L27" s="87"/>
      <c r="M27" s="178"/>
      <c r="N27" s="96"/>
      <c r="O27" s="97"/>
    </row>
    <row r="28" spans="1:15" x14ac:dyDescent="0.3">
      <c r="A28" s="87">
        <v>5</v>
      </c>
      <c r="B28" s="134" t="s">
        <v>569</v>
      </c>
      <c r="C28" s="134" t="s">
        <v>570</v>
      </c>
      <c r="D28" s="169" t="s">
        <v>508</v>
      </c>
      <c r="E28" s="170">
        <v>65</v>
      </c>
      <c r="F28" s="177">
        <v>9.8000000000000007</v>
      </c>
      <c r="G28" s="178">
        <f>IF(ISNA(VLOOKUP(F28,'[1]P-ti'!K$2:M$151,3,FALSE)),IF(ISNA(VLOOKUP(F28,'[1]P-ti'!K$2:M$151,3,TRUE)),0,VLOOKUP(F28,'[1]P-ti'!K$2:M$151,3,TRUE)-1),VLOOKUP(F28,'[1]P-ti'!K$2:M$151,3,FALSE))</f>
        <v>51</v>
      </c>
      <c r="H28" s="33">
        <v>3.15</v>
      </c>
      <c r="I28" s="179">
        <f>IF(ISNA(VLOOKUP(H31,'[1]P-ti'!N$2:P$151,3,TRUE)),0,VLOOKUP(H31,'[1]P-ti'!N$2:P$151,3,TRUE))</f>
        <v>28</v>
      </c>
      <c r="J28" s="33">
        <v>13.47</v>
      </c>
      <c r="K28" s="179">
        <f>IF(ISNA(VLOOKUP(J31,'[1]P-ti'!O$2:P$151,2,TRUE)),0,VLOOKUP(J31,'[1]P-ti'!O$2:P$151,2,TRUE))</f>
        <v>11</v>
      </c>
      <c r="L28" s="87" t="s">
        <v>637</v>
      </c>
      <c r="M28" s="178">
        <f>IF(ISNA(VLOOKUP(L28,'[1]P-ti'!L$2:M$151,2,FALSE)),IF(ISNA(VLOOKUP(L28,'[1]P-ti'!L$2:M$151,2,TRUE)),0,VLOOKUP(L28,'[1]P-ti'!L$2:M$151,2,TRUE)-1),VLOOKUP(L28,'[1]P-ti'!L$2:M$151,2,FALSE))</f>
        <v>14</v>
      </c>
      <c r="N28" s="96">
        <f>G28+I28+K28+M28</f>
        <v>104</v>
      </c>
      <c r="O28" s="97">
        <v>13</v>
      </c>
    </row>
    <row r="29" spans="1:15" x14ac:dyDescent="0.3">
      <c r="A29" s="87"/>
      <c r="B29" s="134"/>
      <c r="C29" s="134"/>
      <c r="D29" s="169"/>
      <c r="E29" s="170"/>
      <c r="F29" s="177"/>
      <c r="G29" s="179"/>
      <c r="H29" s="33">
        <v>0</v>
      </c>
      <c r="I29" s="179"/>
      <c r="J29" s="33"/>
      <c r="K29" s="179"/>
      <c r="L29" s="87"/>
      <c r="M29" s="179"/>
      <c r="N29" s="96"/>
      <c r="O29" s="97"/>
    </row>
    <row r="30" spans="1:15" x14ac:dyDescent="0.3">
      <c r="A30" s="87"/>
      <c r="B30" s="134"/>
      <c r="C30" s="134"/>
      <c r="D30" s="169"/>
      <c r="E30" s="170"/>
      <c r="F30" s="177"/>
      <c r="G30" s="179"/>
      <c r="H30" s="33">
        <v>0</v>
      </c>
      <c r="I30" s="179"/>
      <c r="J30" s="33"/>
      <c r="K30" s="179"/>
      <c r="L30" s="87"/>
      <c r="M30" s="179"/>
      <c r="N30" s="96"/>
      <c r="O30" s="97"/>
    </row>
    <row r="31" spans="1:15" x14ac:dyDescent="0.3">
      <c r="A31" s="87"/>
      <c r="B31" s="134"/>
      <c r="C31" s="134"/>
      <c r="D31" s="169"/>
      <c r="E31" s="170"/>
      <c r="F31" s="177"/>
      <c r="G31" s="179"/>
      <c r="H31" s="32">
        <f>MAX(H28:H30)</f>
        <v>3.15</v>
      </c>
      <c r="I31" s="179"/>
      <c r="J31" s="32">
        <f>MAX(J28:J30)</f>
        <v>13.47</v>
      </c>
      <c r="K31" s="179"/>
      <c r="L31" s="87"/>
      <c r="M31" s="179"/>
      <c r="N31" s="96"/>
      <c r="O31" s="97"/>
    </row>
    <row r="32" spans="1:15" x14ac:dyDescent="0.3">
      <c r="A32" s="87">
        <v>6</v>
      </c>
      <c r="B32" s="134" t="s">
        <v>435</v>
      </c>
      <c r="C32" s="134" t="s">
        <v>436</v>
      </c>
      <c r="D32" s="169" t="s">
        <v>391</v>
      </c>
      <c r="E32" s="170">
        <v>82</v>
      </c>
      <c r="F32" s="177">
        <v>9.6</v>
      </c>
      <c r="G32" s="178">
        <f>IF(ISNA(VLOOKUP(F32,'[1]P-ti'!K$2:M$151,3,FALSE)),IF(ISNA(VLOOKUP(F32,'[1]P-ti'!K$2:M$151,3,TRUE)),0,VLOOKUP(F32,'[1]P-ti'!K$2:M$151,3,TRUE)-1),VLOOKUP(F32,'[1]P-ti'!K$2:M$151,3,FALSE))</f>
        <v>56</v>
      </c>
      <c r="H32" s="33">
        <v>3.5</v>
      </c>
      <c r="I32" s="179">
        <f>IF(ISNA(VLOOKUP(H35,'[1]P-ti'!N$2:P$151,3,TRUE)),0,VLOOKUP(H35,'[1]P-ti'!N$2:P$151,3,TRUE))</f>
        <v>40</v>
      </c>
      <c r="J32" s="33">
        <v>32.04</v>
      </c>
      <c r="K32" s="179">
        <f>IF(ISNA(VLOOKUP(J35,'[1]P-ti'!O$2:P$151,2,TRUE)),0,VLOOKUP(J35,'[1]P-ti'!O$2:P$151,2,TRUE))</f>
        <v>47</v>
      </c>
      <c r="L32" s="87" t="s">
        <v>638</v>
      </c>
      <c r="M32" s="178">
        <f>IF(ISNA(VLOOKUP(L32,'[1]P-ti'!L$2:M$151,2,FALSE)),IF(ISNA(VLOOKUP(L32,'[1]P-ti'!L$2:M$151,2,TRUE)),0,VLOOKUP(L32,'[1]P-ti'!L$2:M$151,2,TRUE)-1),VLOOKUP(L32,'[1]P-ti'!L$2:M$151,2,FALSE))</f>
        <v>31</v>
      </c>
      <c r="N32" s="96">
        <f>G32+I32+K32+M32</f>
        <v>174</v>
      </c>
      <c r="O32" s="97">
        <v>7</v>
      </c>
    </row>
    <row r="33" spans="1:15" x14ac:dyDescent="0.3">
      <c r="A33" s="87"/>
      <c r="B33" s="134"/>
      <c r="C33" s="134"/>
      <c r="D33" s="169"/>
      <c r="E33" s="170"/>
      <c r="F33" s="177"/>
      <c r="G33" s="179"/>
      <c r="H33" s="33">
        <v>3.42</v>
      </c>
      <c r="I33" s="179"/>
      <c r="J33" s="33"/>
      <c r="K33" s="179"/>
      <c r="L33" s="87"/>
      <c r="M33" s="179"/>
      <c r="N33" s="96"/>
      <c r="O33" s="97"/>
    </row>
    <row r="34" spans="1:15" x14ac:dyDescent="0.3">
      <c r="A34" s="87"/>
      <c r="B34" s="134"/>
      <c r="C34" s="134"/>
      <c r="D34" s="169"/>
      <c r="E34" s="170"/>
      <c r="F34" s="177"/>
      <c r="G34" s="179"/>
      <c r="H34" s="33">
        <v>3.35</v>
      </c>
      <c r="I34" s="179"/>
      <c r="J34" s="33"/>
      <c r="K34" s="179"/>
      <c r="L34" s="87"/>
      <c r="M34" s="179"/>
      <c r="N34" s="96"/>
      <c r="O34" s="97"/>
    </row>
    <row r="35" spans="1:15" x14ac:dyDescent="0.3">
      <c r="A35" s="87"/>
      <c r="B35" s="134"/>
      <c r="C35" s="134"/>
      <c r="D35" s="169"/>
      <c r="E35" s="170"/>
      <c r="F35" s="177"/>
      <c r="G35" s="179"/>
      <c r="H35" s="32">
        <f>MAX(H32:H34)</f>
        <v>3.5</v>
      </c>
      <c r="I35" s="179"/>
      <c r="J35" s="32">
        <f>MAX(J32:J34)</f>
        <v>32.04</v>
      </c>
      <c r="K35" s="179"/>
      <c r="L35" s="87"/>
      <c r="M35" s="179"/>
      <c r="N35" s="96"/>
      <c r="O35" s="97"/>
    </row>
    <row r="36" spans="1:15" ht="14.4" customHeight="1" x14ac:dyDescent="0.3">
      <c r="A36" s="87">
        <v>7</v>
      </c>
      <c r="B36" s="119" t="s">
        <v>368</v>
      </c>
      <c r="C36" s="119" t="s">
        <v>369</v>
      </c>
      <c r="D36" s="169" t="s">
        <v>367</v>
      </c>
      <c r="E36" s="180">
        <v>99</v>
      </c>
      <c r="F36" s="177">
        <v>11.42</v>
      </c>
      <c r="G36" s="178">
        <f>IF(ISNA(VLOOKUP(F36,'[1]P-ti'!K$2:M$151,3,FALSE)),IF(ISNA(VLOOKUP(F36,'[1]P-ti'!K$2:M$151,3,TRUE)),0,VLOOKUP(F36,'[1]P-ti'!K$2:M$151,3,TRUE)-1),VLOOKUP(F36,'[1]P-ti'!K$2:M$151,3,FALSE))</f>
        <v>16</v>
      </c>
      <c r="H36" s="33">
        <v>2.62</v>
      </c>
      <c r="I36" s="179">
        <f>IF(ISNA(VLOOKUP(H39,'[1]P-ti'!N$2:P$151,3,TRUE)),0,VLOOKUP(H39,'[1]P-ti'!N$2:P$151,3,TRUE))</f>
        <v>16</v>
      </c>
      <c r="J36" s="33">
        <v>19.23</v>
      </c>
      <c r="K36" s="179">
        <f>IF(ISNA(VLOOKUP(J39,'[1]P-ti'!O$2:P$151,2,TRUE)),0,VLOOKUP(J39,'[1]P-ti'!O$2:P$151,2,TRUE))</f>
        <v>23</v>
      </c>
      <c r="L36" s="87" t="s">
        <v>639</v>
      </c>
      <c r="M36" s="178">
        <f>IF(ISNA(VLOOKUP(L36,'[1]P-ti'!L$2:M$151,2,FALSE)),IF(ISNA(VLOOKUP(L36,'[1]P-ti'!L$2:M$151,2,TRUE)),0,VLOOKUP(L36,'[1]P-ti'!L$2:M$151,2,TRUE)-1),VLOOKUP(L36,'[1]P-ti'!L$2:M$151,2,FALSE))</f>
        <v>12</v>
      </c>
      <c r="N36" s="96">
        <f>G36+I36+K36+M36</f>
        <v>67</v>
      </c>
      <c r="O36" s="97">
        <v>16</v>
      </c>
    </row>
    <row r="37" spans="1:15" ht="14.4" customHeight="1" x14ac:dyDescent="0.3">
      <c r="A37" s="87"/>
      <c r="B37" s="120"/>
      <c r="C37" s="120"/>
      <c r="D37" s="169"/>
      <c r="E37" s="181"/>
      <c r="F37" s="177"/>
      <c r="G37" s="179"/>
      <c r="H37" s="33">
        <v>2.8</v>
      </c>
      <c r="I37" s="179"/>
      <c r="J37" s="33"/>
      <c r="K37" s="179"/>
      <c r="L37" s="87"/>
      <c r="M37" s="179"/>
      <c r="N37" s="96"/>
      <c r="O37" s="97"/>
    </row>
    <row r="38" spans="1:15" ht="14.4" customHeight="1" x14ac:dyDescent="0.3">
      <c r="A38" s="87"/>
      <c r="B38" s="120"/>
      <c r="C38" s="120"/>
      <c r="D38" s="169"/>
      <c r="E38" s="181"/>
      <c r="F38" s="177"/>
      <c r="G38" s="179"/>
      <c r="H38" s="33">
        <v>2.6</v>
      </c>
      <c r="I38" s="179"/>
      <c r="J38" s="33"/>
      <c r="K38" s="179"/>
      <c r="L38" s="87"/>
      <c r="M38" s="179"/>
      <c r="N38" s="96"/>
      <c r="O38" s="97"/>
    </row>
    <row r="39" spans="1:15" ht="14.4" customHeight="1" x14ac:dyDescent="0.3">
      <c r="A39" s="87"/>
      <c r="B39" s="121"/>
      <c r="C39" s="121"/>
      <c r="D39" s="169"/>
      <c r="E39" s="182"/>
      <c r="F39" s="177"/>
      <c r="G39" s="179"/>
      <c r="H39" s="32">
        <f>MAX(H36:H38)</f>
        <v>2.8</v>
      </c>
      <c r="I39" s="179"/>
      <c r="J39" s="32">
        <f>MAX(J36:J38)</f>
        <v>19.23</v>
      </c>
      <c r="K39" s="179"/>
      <c r="L39" s="87"/>
      <c r="M39" s="179"/>
      <c r="N39" s="96"/>
      <c r="O39" s="97"/>
    </row>
    <row r="40" spans="1:15" ht="14.4" customHeight="1" x14ac:dyDescent="0.3">
      <c r="A40" s="87">
        <v>8</v>
      </c>
      <c r="B40" s="119" t="s">
        <v>444</v>
      </c>
      <c r="C40" s="119" t="s">
        <v>445</v>
      </c>
      <c r="D40" s="183" t="s">
        <v>443</v>
      </c>
      <c r="E40" s="180">
        <v>75</v>
      </c>
      <c r="F40" s="87">
        <v>10.89</v>
      </c>
      <c r="G40" s="178">
        <f>IF(ISNA(VLOOKUP(F40,'[1]P-ti'!K$2:M$151,3,FALSE)),IF(ISNA(VLOOKUP(F40,'[1]P-ti'!K$2:M$151,3,TRUE)),0,VLOOKUP(F40,'[1]P-ti'!K$2:M$151,3,TRUE)-1),VLOOKUP(F40,'[1]P-ti'!K$2:M$151,3,FALSE))</f>
        <v>26</v>
      </c>
      <c r="H40" s="33">
        <v>3.14</v>
      </c>
      <c r="I40" s="179">
        <f>IF(ISNA(VLOOKUP(H43,'[1]P-ti'!N$2:P$151,3,TRUE)),0,VLOOKUP(H43,'[1]P-ti'!N$2:P$151,3,TRUE))</f>
        <v>28</v>
      </c>
      <c r="J40" s="33">
        <v>21.89</v>
      </c>
      <c r="K40" s="179">
        <f>IF(ISNA(VLOOKUP(J43,'[1]P-ti'!O$2:P$151,2,TRUE)),0,VLOOKUP(J43,'[1]P-ti'!O$2:P$151,2,TRUE))</f>
        <v>27</v>
      </c>
      <c r="L40" s="87" t="s">
        <v>640</v>
      </c>
      <c r="M40" s="178">
        <f>IF(ISNA(VLOOKUP(L40,'[1]P-ti'!L$2:M$151,2,FALSE)),IF(ISNA(VLOOKUP(L40,'[1]P-ti'!L$2:M$151,2,TRUE)),0,VLOOKUP(L40,'[1]P-ti'!L$2:M$151,2,TRUE)-1),VLOOKUP(L40,'[1]P-ti'!L$2:M$151,2,FALSE))</f>
        <v>21</v>
      </c>
      <c r="N40" s="96">
        <f t="shared" ref="N40" si="0">G40+I40+K40+M40</f>
        <v>102</v>
      </c>
      <c r="O40" s="97">
        <v>14</v>
      </c>
    </row>
    <row r="41" spans="1:15" ht="14.4" customHeight="1" x14ac:dyDescent="0.3">
      <c r="A41" s="87"/>
      <c r="B41" s="120"/>
      <c r="C41" s="120"/>
      <c r="D41" s="184"/>
      <c r="E41" s="181"/>
      <c r="F41" s="87"/>
      <c r="G41" s="178"/>
      <c r="H41" s="33">
        <v>3.06</v>
      </c>
      <c r="I41" s="179"/>
      <c r="J41" s="33"/>
      <c r="K41" s="179"/>
      <c r="L41" s="87"/>
      <c r="M41" s="178"/>
      <c r="N41" s="96"/>
      <c r="O41" s="97"/>
    </row>
    <row r="42" spans="1:15" ht="14.4" customHeight="1" x14ac:dyDescent="0.3">
      <c r="A42" s="87"/>
      <c r="B42" s="120"/>
      <c r="C42" s="120"/>
      <c r="D42" s="184"/>
      <c r="E42" s="181"/>
      <c r="F42" s="87"/>
      <c r="G42" s="178"/>
      <c r="H42" s="33">
        <v>3.05</v>
      </c>
      <c r="I42" s="179"/>
      <c r="J42" s="33"/>
      <c r="K42" s="179"/>
      <c r="L42" s="87"/>
      <c r="M42" s="178"/>
      <c r="N42" s="96"/>
      <c r="O42" s="97"/>
    </row>
    <row r="43" spans="1:15" ht="14.4" customHeight="1" x14ac:dyDescent="0.3">
      <c r="A43" s="87"/>
      <c r="B43" s="121"/>
      <c r="C43" s="121"/>
      <c r="D43" s="185"/>
      <c r="E43" s="182"/>
      <c r="F43" s="87"/>
      <c r="G43" s="178"/>
      <c r="H43" s="32">
        <f t="shared" ref="H43" si="1">MAX(H40:H42)</f>
        <v>3.14</v>
      </c>
      <c r="I43" s="179"/>
      <c r="J43" s="32">
        <f t="shared" ref="J43" si="2">MAX(J40:J42)</f>
        <v>21.89</v>
      </c>
      <c r="K43" s="179"/>
      <c r="L43" s="87"/>
      <c r="M43" s="178"/>
      <c r="N43" s="96"/>
      <c r="O43" s="97"/>
    </row>
    <row r="44" spans="1:15" x14ac:dyDescent="0.3">
      <c r="A44" s="87">
        <v>9</v>
      </c>
      <c r="B44" s="134" t="s">
        <v>478</v>
      </c>
      <c r="C44" s="134" t="s">
        <v>479</v>
      </c>
      <c r="D44" s="195" t="s">
        <v>470</v>
      </c>
      <c r="E44" s="170">
        <v>49</v>
      </c>
      <c r="F44" s="177">
        <v>10.32</v>
      </c>
      <c r="G44" s="178">
        <f>IF(ISNA(VLOOKUP(F44,'[1]P-ti'!K$2:M$151,3,FALSE)),IF(ISNA(VLOOKUP(F44,'[1]P-ti'!K$2:M$151,3,TRUE)),0,VLOOKUP(F44,'[1]P-ti'!K$2:M$151,3,TRUE)-1),VLOOKUP(F44,'[1]P-ti'!K$2:M$151,3,FALSE))</f>
        <v>38</v>
      </c>
      <c r="H44" s="33">
        <v>2.91</v>
      </c>
      <c r="I44" s="179">
        <f>IF(ISNA(VLOOKUP(H47,'[1]P-ti'!N$2:P$151,3,TRUE)),0,VLOOKUP(H47,'[1]P-ti'!N$2:P$151,3,TRUE))</f>
        <v>24</v>
      </c>
      <c r="J44" s="33">
        <v>24.2</v>
      </c>
      <c r="K44" s="179">
        <f>IF(ISNA(VLOOKUP(J47,'[1]P-ti'!O$2:P$151,2,TRUE)),0,VLOOKUP(J47,'[1]P-ti'!O$2:P$151,2,TRUE))</f>
        <v>32</v>
      </c>
      <c r="L44" s="87" t="s">
        <v>641</v>
      </c>
      <c r="M44" s="178">
        <f>IF(ISNA(VLOOKUP(L44,'[1]P-ti'!L$2:M$151,2,FALSE)),IF(ISNA(VLOOKUP(L44,'[1]P-ti'!L$2:M$151,2,TRUE)),0,VLOOKUP(L44,'[1]P-ti'!L$2:M$151,2,TRUE)-1),VLOOKUP(L44,'[1]P-ti'!L$2:M$151,2,FALSE))</f>
        <v>29</v>
      </c>
      <c r="N44" s="96">
        <f t="shared" ref="N44" si="3">G44+I44+K44+M44</f>
        <v>123</v>
      </c>
      <c r="O44" s="97">
        <v>10</v>
      </c>
    </row>
    <row r="45" spans="1:15" x14ac:dyDescent="0.3">
      <c r="A45" s="87"/>
      <c r="B45" s="134"/>
      <c r="C45" s="134"/>
      <c r="D45" s="195"/>
      <c r="E45" s="170"/>
      <c r="F45" s="177"/>
      <c r="G45" s="179"/>
      <c r="H45" s="33">
        <v>3.02</v>
      </c>
      <c r="I45" s="179"/>
      <c r="J45" s="33"/>
      <c r="K45" s="179"/>
      <c r="L45" s="87"/>
      <c r="M45" s="179"/>
      <c r="N45" s="96"/>
      <c r="O45" s="97"/>
    </row>
    <row r="46" spans="1:15" x14ac:dyDescent="0.3">
      <c r="A46" s="87"/>
      <c r="B46" s="134"/>
      <c r="C46" s="134"/>
      <c r="D46" s="195"/>
      <c r="E46" s="170"/>
      <c r="F46" s="177"/>
      <c r="G46" s="179"/>
      <c r="H46" s="33">
        <v>2.7</v>
      </c>
      <c r="I46" s="179"/>
      <c r="J46" s="33"/>
      <c r="K46" s="179"/>
      <c r="L46" s="87"/>
      <c r="M46" s="179"/>
      <c r="N46" s="96"/>
      <c r="O46" s="97"/>
    </row>
    <row r="47" spans="1:15" x14ac:dyDescent="0.3">
      <c r="A47" s="87"/>
      <c r="B47" s="134"/>
      <c r="C47" s="134"/>
      <c r="D47" s="195"/>
      <c r="E47" s="170"/>
      <c r="F47" s="177"/>
      <c r="G47" s="179"/>
      <c r="H47" s="32">
        <f t="shared" ref="H47" si="4">MAX(H44:H46)</f>
        <v>3.02</v>
      </c>
      <c r="I47" s="179"/>
      <c r="J47" s="32">
        <f t="shared" ref="J47" si="5">MAX(J44:J46)</f>
        <v>24.2</v>
      </c>
      <c r="K47" s="179"/>
      <c r="L47" s="87"/>
      <c r="M47" s="179"/>
      <c r="N47" s="96"/>
      <c r="O47" s="97"/>
    </row>
    <row r="48" spans="1:15" x14ac:dyDescent="0.3">
      <c r="A48" s="87">
        <v>10</v>
      </c>
      <c r="B48" s="134" t="s">
        <v>435</v>
      </c>
      <c r="C48" s="134" t="s">
        <v>566</v>
      </c>
      <c r="D48" s="169" t="s">
        <v>508</v>
      </c>
      <c r="E48" s="170">
        <v>67</v>
      </c>
      <c r="F48" s="177">
        <v>10.57</v>
      </c>
      <c r="G48" s="178">
        <f>IF(ISNA(VLOOKUP(F48,'[1]P-ti'!K$2:M$151,3,FALSE)),IF(ISNA(VLOOKUP(F48,'[1]P-ti'!K$2:M$151,3,TRUE)),0,VLOOKUP(F48,'[1]P-ti'!K$2:M$151,3,TRUE)-1),VLOOKUP(F48,'[1]P-ti'!K$2:M$151,3,FALSE))</f>
        <v>32</v>
      </c>
      <c r="H48" s="33">
        <v>2.84</v>
      </c>
      <c r="I48" s="179">
        <f>IF(ISNA(VLOOKUP(H51,'[1]P-ti'!N$2:P$151,3,TRUE)),0,VLOOKUP(H51,'[1]P-ti'!N$2:P$151,3,TRUE))</f>
        <v>27</v>
      </c>
      <c r="J48" s="33">
        <v>19.91</v>
      </c>
      <c r="K48" s="179">
        <f>IF(ISNA(VLOOKUP(J51,'[1]P-ti'!O$2:P$151,2,TRUE)),0,VLOOKUP(J51,'[1]P-ti'!O$2:P$151,2,TRUE))</f>
        <v>24</v>
      </c>
      <c r="L48" s="87" t="s">
        <v>642</v>
      </c>
      <c r="M48" s="178">
        <f>IF(ISNA(VLOOKUP(L48,'[1]P-ti'!L$2:M$151,2,FALSE)),IF(ISNA(VLOOKUP(L48,'[1]P-ti'!L$2:M$151,2,TRUE)),0,VLOOKUP(L48,'[1]P-ti'!L$2:M$151,2,TRUE)-1),VLOOKUP(L48,'[1]P-ti'!L$2:M$151,2,FALSE))</f>
        <v>23</v>
      </c>
      <c r="N48" s="96">
        <f t="shared" ref="N48" si="6">G48+I48+K48+M48</f>
        <v>106</v>
      </c>
      <c r="O48" s="97">
        <v>12</v>
      </c>
    </row>
    <row r="49" spans="1:15" x14ac:dyDescent="0.3">
      <c r="A49" s="87"/>
      <c r="B49" s="134"/>
      <c r="C49" s="134"/>
      <c r="D49" s="169"/>
      <c r="E49" s="170"/>
      <c r="F49" s="177"/>
      <c r="G49" s="179"/>
      <c r="H49" s="33">
        <v>3.11</v>
      </c>
      <c r="I49" s="179"/>
      <c r="J49" s="33"/>
      <c r="K49" s="179"/>
      <c r="L49" s="87"/>
      <c r="M49" s="179"/>
      <c r="N49" s="96"/>
      <c r="O49" s="97"/>
    </row>
    <row r="50" spans="1:15" x14ac:dyDescent="0.3">
      <c r="A50" s="87"/>
      <c r="B50" s="134"/>
      <c r="C50" s="134"/>
      <c r="D50" s="169"/>
      <c r="E50" s="170"/>
      <c r="F50" s="177"/>
      <c r="G50" s="179"/>
      <c r="H50" s="33">
        <v>2.5</v>
      </c>
      <c r="I50" s="179"/>
      <c r="J50" s="33"/>
      <c r="K50" s="179"/>
      <c r="L50" s="87"/>
      <c r="M50" s="179"/>
      <c r="N50" s="96"/>
      <c r="O50" s="97"/>
    </row>
    <row r="51" spans="1:15" x14ac:dyDescent="0.3">
      <c r="A51" s="87"/>
      <c r="B51" s="134"/>
      <c r="C51" s="134"/>
      <c r="D51" s="169"/>
      <c r="E51" s="170"/>
      <c r="F51" s="177"/>
      <c r="G51" s="179"/>
      <c r="H51" s="32">
        <f t="shared" ref="H51" si="7">MAX(H48:H50)</f>
        <v>3.11</v>
      </c>
      <c r="I51" s="179"/>
      <c r="J51" s="32">
        <f t="shared" ref="J51" si="8">MAX(J48:J50)</f>
        <v>19.91</v>
      </c>
      <c r="K51" s="179"/>
      <c r="L51" s="87"/>
      <c r="M51" s="179"/>
      <c r="N51" s="96"/>
      <c r="O51" s="97"/>
    </row>
    <row r="52" spans="1:15" x14ac:dyDescent="0.3">
      <c r="A52" s="87">
        <v>11</v>
      </c>
      <c r="B52" s="134" t="s">
        <v>437</v>
      </c>
      <c r="C52" s="134" t="s">
        <v>438</v>
      </c>
      <c r="D52" s="169" t="s">
        <v>391</v>
      </c>
      <c r="E52" s="170">
        <v>81</v>
      </c>
      <c r="F52" s="177">
        <v>9.18</v>
      </c>
      <c r="G52" s="178">
        <f>IF(ISNA(VLOOKUP(F52,'[1]P-ti'!K$2:M$151,3,FALSE)),IF(ISNA(VLOOKUP(F52,'[1]P-ti'!K$2:M$151,3,TRUE)),0,VLOOKUP(F52,'[1]P-ti'!K$2:M$151,3,TRUE)-1),VLOOKUP(F52,'[1]P-ti'!K$2:M$151,3,FALSE))</f>
        <v>69</v>
      </c>
      <c r="H52" s="33">
        <v>3.99</v>
      </c>
      <c r="I52" s="179">
        <f>IF(ISNA(VLOOKUP(H55,'[1]P-ti'!N$2:P$151,3,TRUE)),0,VLOOKUP(H55,'[1]P-ti'!N$2:P$151,3,TRUE))</f>
        <v>57</v>
      </c>
      <c r="J52" s="33">
        <v>30.66</v>
      </c>
      <c r="K52" s="179">
        <f>IF(ISNA(VLOOKUP(J55,'[1]P-ti'!O$2:P$151,2,TRUE)),0,VLOOKUP(J55,'[1]P-ti'!O$2:P$151,2,TRUE))</f>
        <v>44</v>
      </c>
      <c r="L52" s="87" t="s">
        <v>643</v>
      </c>
      <c r="M52" s="178">
        <f>IF(ISNA(VLOOKUP(L52,'[1]P-ti'!L$2:M$151,2,FALSE)),IF(ISNA(VLOOKUP(L52,'[1]P-ti'!L$2:M$151,2,TRUE)),0,VLOOKUP(L52,'[1]P-ti'!L$2:M$151,2,TRUE)-1),VLOOKUP(L52,'[1]P-ti'!L$2:M$151,2,FALSE))</f>
        <v>55</v>
      </c>
      <c r="N52" s="96">
        <f t="shared" ref="N52" si="9">G52+I52+K52+M52</f>
        <v>225</v>
      </c>
      <c r="O52" s="99">
        <v>2</v>
      </c>
    </row>
    <row r="53" spans="1:15" x14ac:dyDescent="0.3">
      <c r="A53" s="87"/>
      <c r="B53" s="134"/>
      <c r="C53" s="134"/>
      <c r="D53" s="169"/>
      <c r="E53" s="170"/>
      <c r="F53" s="177"/>
      <c r="G53" s="179"/>
      <c r="H53" s="33">
        <v>4.0199999999999996</v>
      </c>
      <c r="I53" s="179"/>
      <c r="J53" s="33"/>
      <c r="K53" s="179"/>
      <c r="L53" s="87"/>
      <c r="M53" s="179"/>
      <c r="N53" s="96"/>
      <c r="O53" s="99"/>
    </row>
    <row r="54" spans="1:15" x14ac:dyDescent="0.3">
      <c r="A54" s="87"/>
      <c r="B54" s="134"/>
      <c r="C54" s="134"/>
      <c r="D54" s="169"/>
      <c r="E54" s="170"/>
      <c r="F54" s="177"/>
      <c r="G54" s="179"/>
      <c r="H54" s="33">
        <v>3.93</v>
      </c>
      <c r="I54" s="179"/>
      <c r="J54" s="33"/>
      <c r="K54" s="179"/>
      <c r="L54" s="87"/>
      <c r="M54" s="179"/>
      <c r="N54" s="96"/>
      <c r="O54" s="99"/>
    </row>
    <row r="55" spans="1:15" x14ac:dyDescent="0.3">
      <c r="A55" s="87"/>
      <c r="B55" s="134"/>
      <c r="C55" s="134"/>
      <c r="D55" s="169"/>
      <c r="E55" s="170"/>
      <c r="F55" s="177"/>
      <c r="G55" s="179"/>
      <c r="H55" s="32">
        <f t="shared" ref="H55" si="10">MAX(H52:H54)</f>
        <v>4.0199999999999996</v>
      </c>
      <c r="I55" s="179"/>
      <c r="J55" s="32">
        <f t="shared" ref="J55" si="11">MAX(J52:J54)</f>
        <v>30.66</v>
      </c>
      <c r="K55" s="179"/>
      <c r="L55" s="87"/>
      <c r="M55" s="179"/>
      <c r="N55" s="96"/>
      <c r="O55" s="99"/>
    </row>
    <row r="56" spans="1:15" x14ac:dyDescent="0.3">
      <c r="A56" s="87">
        <v>12</v>
      </c>
      <c r="B56" s="134" t="s">
        <v>557</v>
      </c>
      <c r="C56" s="134" t="s">
        <v>558</v>
      </c>
      <c r="D56" s="195" t="s">
        <v>559</v>
      </c>
      <c r="E56" s="170">
        <v>59</v>
      </c>
      <c r="F56" s="87">
        <v>9.76</v>
      </c>
      <c r="G56" s="178">
        <f>IF(ISNA(VLOOKUP(F56,'[1]P-ti'!K$2:M$151,3,FALSE)),IF(ISNA(VLOOKUP(F56,'[1]P-ti'!K$2:M$151,3,TRUE)),0,VLOOKUP(F56,'[1]P-ti'!K$2:M$151,3,TRUE)-1),VLOOKUP(F56,'[1]P-ti'!K$2:M$151,3,FALSE))</f>
        <v>52</v>
      </c>
      <c r="H56" s="33">
        <v>3.52</v>
      </c>
      <c r="I56" s="179">
        <f>IF(ISNA(VLOOKUP(H59,'[1]P-ti'!N$2:P$151,3,TRUE)),0,VLOOKUP(H59,'[1]P-ti'!N$2:P$151,3,TRUE))</f>
        <v>40</v>
      </c>
      <c r="J56" s="33">
        <v>35.020000000000003</v>
      </c>
      <c r="K56" s="179">
        <f>IF(ISNA(VLOOKUP(J59,'[1]P-ti'!O$2:P$151,2,TRUE)),0,VLOOKUP(J59,'[1]P-ti'!O$2:P$151,2,TRUE))</f>
        <v>53</v>
      </c>
      <c r="L56" s="87" t="s">
        <v>644</v>
      </c>
      <c r="M56" s="178">
        <f>IF(ISNA(VLOOKUP(L56,'[1]P-ti'!L$2:M$151,2,FALSE)),IF(ISNA(VLOOKUP(L56,'[1]P-ti'!L$2:M$151,2,TRUE)),0,VLOOKUP(L56,'[1]P-ti'!L$2:M$151,2,TRUE)-1),VLOOKUP(L56,'[1]P-ti'!L$2:M$151,2,FALSE))</f>
        <v>47</v>
      </c>
      <c r="N56" s="96">
        <f t="shared" ref="N56" si="12">G56+I56+K56+M56</f>
        <v>192</v>
      </c>
      <c r="O56" s="97">
        <v>5</v>
      </c>
    </row>
    <row r="57" spans="1:15" x14ac:dyDescent="0.3">
      <c r="A57" s="87"/>
      <c r="B57" s="134"/>
      <c r="C57" s="134"/>
      <c r="D57" s="195"/>
      <c r="E57" s="170"/>
      <c r="F57" s="87"/>
      <c r="G57" s="178"/>
      <c r="H57" s="33">
        <v>3.47</v>
      </c>
      <c r="I57" s="179"/>
      <c r="J57" s="33"/>
      <c r="K57" s="179"/>
      <c r="L57" s="87"/>
      <c r="M57" s="178"/>
      <c r="N57" s="96"/>
      <c r="O57" s="97"/>
    </row>
    <row r="58" spans="1:15" x14ac:dyDescent="0.3">
      <c r="A58" s="87"/>
      <c r="B58" s="134"/>
      <c r="C58" s="134"/>
      <c r="D58" s="195"/>
      <c r="E58" s="170"/>
      <c r="F58" s="87"/>
      <c r="G58" s="178"/>
      <c r="H58" s="33">
        <v>3.29</v>
      </c>
      <c r="I58" s="179"/>
      <c r="J58" s="33"/>
      <c r="K58" s="179"/>
      <c r="L58" s="87"/>
      <c r="M58" s="178"/>
      <c r="N58" s="96"/>
      <c r="O58" s="97"/>
    </row>
    <row r="59" spans="1:15" x14ac:dyDescent="0.3">
      <c r="A59" s="87"/>
      <c r="B59" s="134"/>
      <c r="C59" s="134"/>
      <c r="D59" s="195"/>
      <c r="E59" s="170"/>
      <c r="F59" s="87"/>
      <c r="G59" s="178"/>
      <c r="H59" s="32">
        <f t="shared" ref="H59" si="13">MAX(H56:H58)</f>
        <v>3.52</v>
      </c>
      <c r="I59" s="179"/>
      <c r="J59" s="32">
        <f t="shared" ref="J59" si="14">MAX(J56:J58)</f>
        <v>35.020000000000003</v>
      </c>
      <c r="K59" s="179"/>
      <c r="L59" s="87"/>
      <c r="M59" s="178"/>
      <c r="N59" s="96"/>
      <c r="O59" s="97"/>
    </row>
    <row r="60" spans="1:15" ht="14.4" customHeight="1" x14ac:dyDescent="0.3">
      <c r="A60" s="87">
        <v>13</v>
      </c>
      <c r="B60" s="134" t="s">
        <v>439</v>
      </c>
      <c r="C60" s="134" t="s">
        <v>440</v>
      </c>
      <c r="D60" s="169" t="s">
        <v>391</v>
      </c>
      <c r="E60" s="170">
        <v>78</v>
      </c>
      <c r="F60" s="177">
        <v>9.6</v>
      </c>
      <c r="G60" s="178">
        <f>IF(ISNA(VLOOKUP(F60,'[1]P-ti'!K$2:M$151,3,FALSE)),IF(ISNA(VLOOKUP(F60,'[1]P-ti'!K$2:M$151,3,TRUE)),0,VLOOKUP(F60,'[1]P-ti'!K$2:M$151,3,TRUE)-1),VLOOKUP(F60,'[1]P-ti'!K$2:M$151,3,FALSE))</f>
        <v>56</v>
      </c>
      <c r="H60" s="33">
        <v>3.68</v>
      </c>
      <c r="I60" s="179">
        <f>IF(ISNA(VLOOKUP(H63,'[1]P-ti'!N$2:P$151,3,TRUE)),0,VLOOKUP(H63,'[1]P-ti'!N$2:P$151,3,TRUE))</f>
        <v>48</v>
      </c>
      <c r="J60" s="33">
        <v>32.07</v>
      </c>
      <c r="K60" s="179">
        <f>IF(ISNA(VLOOKUP(J63,'[1]P-ti'!O$2:P$151,2,TRUE)),0,VLOOKUP(J63,'[1]P-ti'!O$2:P$151,2,TRUE))</f>
        <v>47</v>
      </c>
      <c r="L60" s="87" t="s">
        <v>645</v>
      </c>
      <c r="M60" s="178">
        <f>IF(ISNA(VLOOKUP(L60,'[1]P-ti'!L$2:M$151,2,FALSE)),IF(ISNA(VLOOKUP(L60,'[1]P-ti'!L$2:M$151,2,TRUE)),0,VLOOKUP(L60,'[1]P-ti'!L$2:M$151,2,TRUE)-1),VLOOKUP(L60,'[1]P-ti'!L$2:M$151,2,FALSE))</f>
        <v>45</v>
      </c>
      <c r="N60" s="96">
        <f t="shared" ref="N60" si="15">G60+I60+K60+M60</f>
        <v>196</v>
      </c>
      <c r="O60" s="97">
        <v>4</v>
      </c>
    </row>
    <row r="61" spans="1:15" ht="14.4" customHeight="1" x14ac:dyDescent="0.3">
      <c r="A61" s="87"/>
      <c r="B61" s="134"/>
      <c r="C61" s="134"/>
      <c r="D61" s="169"/>
      <c r="E61" s="170"/>
      <c r="F61" s="177"/>
      <c r="G61" s="179"/>
      <c r="H61" s="33">
        <v>3.73</v>
      </c>
      <c r="I61" s="179"/>
      <c r="J61" s="33"/>
      <c r="K61" s="179"/>
      <c r="L61" s="87"/>
      <c r="M61" s="179"/>
      <c r="N61" s="96"/>
      <c r="O61" s="97"/>
    </row>
    <row r="62" spans="1:15" ht="14.4" customHeight="1" x14ac:dyDescent="0.3">
      <c r="A62" s="87"/>
      <c r="B62" s="134"/>
      <c r="C62" s="134"/>
      <c r="D62" s="169"/>
      <c r="E62" s="170"/>
      <c r="F62" s="177"/>
      <c r="G62" s="179"/>
      <c r="H62" s="33">
        <v>3.76</v>
      </c>
      <c r="I62" s="179"/>
      <c r="J62" s="33"/>
      <c r="K62" s="179"/>
      <c r="L62" s="87"/>
      <c r="M62" s="179"/>
      <c r="N62" s="96"/>
      <c r="O62" s="97"/>
    </row>
    <row r="63" spans="1:15" ht="14.4" customHeight="1" x14ac:dyDescent="0.3">
      <c r="A63" s="87"/>
      <c r="B63" s="134"/>
      <c r="C63" s="134"/>
      <c r="D63" s="169"/>
      <c r="E63" s="170"/>
      <c r="F63" s="177"/>
      <c r="G63" s="179"/>
      <c r="H63" s="32">
        <f t="shared" ref="H63" si="16">MAX(H60:H62)</f>
        <v>3.76</v>
      </c>
      <c r="I63" s="179"/>
      <c r="J63" s="32">
        <f t="shared" ref="J63" si="17">MAX(J60:J62)</f>
        <v>32.07</v>
      </c>
      <c r="K63" s="179"/>
      <c r="L63" s="87"/>
      <c r="M63" s="179"/>
      <c r="N63" s="96"/>
      <c r="O63" s="97"/>
    </row>
    <row r="64" spans="1:15" ht="14.4" customHeight="1" x14ac:dyDescent="0.3">
      <c r="A64" s="87">
        <v>14</v>
      </c>
      <c r="B64" s="134" t="s">
        <v>476</v>
      </c>
      <c r="C64" s="134" t="s">
        <v>477</v>
      </c>
      <c r="D64" s="195" t="s">
        <v>470</v>
      </c>
      <c r="E64" s="170">
        <v>50</v>
      </c>
      <c r="F64" s="177">
        <v>10.5</v>
      </c>
      <c r="G64" s="178">
        <f>IF(ISNA(VLOOKUP(F64,'[1]P-ti'!K$2:M$151,3,FALSE)),IF(ISNA(VLOOKUP(F64,'[1]P-ti'!K$2:M$151,3,TRUE)),0,VLOOKUP(F64,'[1]P-ti'!K$2:M$151,3,TRUE)-1),VLOOKUP(F64,'[1]P-ti'!K$2:M$151,3,FALSE))</f>
        <v>34</v>
      </c>
      <c r="H64" s="33">
        <v>2.86</v>
      </c>
      <c r="I64" s="179">
        <f>IF(ISNA(VLOOKUP(H67,'[1]P-ti'!N$2:P$151,3,TRUE)),0,VLOOKUP(H67,'[1]P-ti'!N$2:P$151,3,TRUE))</f>
        <v>21</v>
      </c>
      <c r="J64" s="33">
        <v>20.28</v>
      </c>
      <c r="K64" s="179">
        <f>IF(ISNA(VLOOKUP(J67,'[1]P-ti'!O$2:P$151,2,TRUE)),0,VLOOKUP(J67,'[1]P-ti'!O$2:P$151,2,TRUE))</f>
        <v>24</v>
      </c>
      <c r="L64" s="87" t="s">
        <v>646</v>
      </c>
      <c r="M64" s="178">
        <f>IF(ISNA(VLOOKUP(L64,'[1]P-ti'!L$2:M$151,2,FALSE)),IF(ISNA(VLOOKUP(L64,'[1]P-ti'!L$2:M$151,2,TRUE)),0,VLOOKUP(L64,'[1]P-ti'!L$2:M$151,2,TRUE)-1),VLOOKUP(L64,'[1]P-ti'!L$2:M$151,2,FALSE))</f>
        <v>1</v>
      </c>
      <c r="N64" s="96">
        <f t="shared" ref="N64" si="18">G64+I64+K64+M64</f>
        <v>80</v>
      </c>
      <c r="O64" s="97">
        <v>15</v>
      </c>
    </row>
    <row r="65" spans="1:15" ht="14.4" customHeight="1" x14ac:dyDescent="0.3">
      <c r="A65" s="87"/>
      <c r="B65" s="134"/>
      <c r="C65" s="134"/>
      <c r="D65" s="195"/>
      <c r="E65" s="170"/>
      <c r="F65" s="177"/>
      <c r="G65" s="179"/>
      <c r="H65" s="33">
        <v>2.93</v>
      </c>
      <c r="I65" s="179"/>
      <c r="J65" s="33"/>
      <c r="K65" s="179"/>
      <c r="L65" s="87"/>
      <c r="M65" s="179"/>
      <c r="N65" s="96"/>
      <c r="O65" s="97"/>
    </row>
    <row r="66" spans="1:15" ht="14.4" customHeight="1" x14ac:dyDescent="0.3">
      <c r="A66" s="87"/>
      <c r="B66" s="134"/>
      <c r="C66" s="134"/>
      <c r="D66" s="195"/>
      <c r="E66" s="170"/>
      <c r="F66" s="177"/>
      <c r="G66" s="179"/>
      <c r="H66" s="33">
        <v>2.89</v>
      </c>
      <c r="I66" s="179"/>
      <c r="J66" s="33"/>
      <c r="K66" s="179"/>
      <c r="L66" s="87"/>
      <c r="M66" s="179"/>
      <c r="N66" s="96"/>
      <c r="O66" s="97"/>
    </row>
    <row r="67" spans="1:15" ht="14.4" customHeight="1" x14ac:dyDescent="0.3">
      <c r="A67" s="87"/>
      <c r="B67" s="134"/>
      <c r="C67" s="134"/>
      <c r="D67" s="195"/>
      <c r="E67" s="170"/>
      <c r="F67" s="177"/>
      <c r="G67" s="179"/>
      <c r="H67" s="32">
        <f t="shared" ref="H67" si="19">MAX(H64:H66)</f>
        <v>2.93</v>
      </c>
      <c r="I67" s="179"/>
      <c r="J67" s="32">
        <f t="shared" ref="J67" si="20">MAX(J64:J66)</f>
        <v>20.28</v>
      </c>
      <c r="K67" s="179"/>
      <c r="L67" s="87"/>
      <c r="M67" s="179"/>
      <c r="N67" s="96"/>
      <c r="O67" s="97"/>
    </row>
    <row r="68" spans="1:15" ht="14.4" customHeight="1" x14ac:dyDescent="0.3">
      <c r="A68" s="87">
        <v>15</v>
      </c>
      <c r="B68" s="134" t="s">
        <v>562</v>
      </c>
      <c r="C68" s="134" t="s">
        <v>563</v>
      </c>
      <c r="D68" s="169" t="s">
        <v>559</v>
      </c>
      <c r="E68" s="170">
        <v>56</v>
      </c>
      <c r="F68" s="177">
        <v>10.26</v>
      </c>
      <c r="G68" s="178">
        <f>IF(ISNA(VLOOKUP(F68,'[1]P-ti'!K$2:M$151,3,FALSE)),IF(ISNA(VLOOKUP(F68,'[1]P-ti'!K$2:M$151,3,TRUE)),0,VLOOKUP(F68,'[1]P-ti'!K$2:M$151,3,TRUE)-1),VLOOKUP(F68,'[1]P-ti'!K$2:M$151,3,FALSE))</f>
        <v>39</v>
      </c>
      <c r="H68" s="33">
        <v>3.13</v>
      </c>
      <c r="I68" s="179">
        <f>IF(ISNA(VLOOKUP(H71,'[1]P-ti'!N$2:P$151,3,TRUE)),0,VLOOKUP(H71,'[1]P-ti'!N$2:P$151,3,TRUE))</f>
        <v>31</v>
      </c>
      <c r="J68" s="33">
        <v>23.56</v>
      </c>
      <c r="K68" s="179">
        <f>IF(ISNA(VLOOKUP(J71,'[1]P-ti'!O$2:P$151,2,TRUE)),0,VLOOKUP(J71,'[1]P-ti'!O$2:P$151,2,TRUE))</f>
        <v>31</v>
      </c>
      <c r="L68" s="87" t="s">
        <v>647</v>
      </c>
      <c r="M68" s="178">
        <f>IF(ISNA(VLOOKUP(L68,'[1]P-ti'!L$2:M$151,2,FALSE)),IF(ISNA(VLOOKUP(L68,'[1]P-ti'!L$2:M$151,2,TRUE)),0,VLOOKUP(L68,'[1]P-ti'!L$2:M$151,2,TRUE)-1),VLOOKUP(L68,'[1]P-ti'!L$2:M$151,2,FALSE))</f>
        <v>25</v>
      </c>
      <c r="N68" s="96">
        <f t="shared" ref="N68" si="21">G68+I68+K68+M68</f>
        <v>126</v>
      </c>
      <c r="O68" s="97">
        <v>9</v>
      </c>
    </row>
    <row r="69" spans="1:15" ht="14.4" customHeight="1" x14ac:dyDescent="0.3">
      <c r="A69" s="87"/>
      <c r="B69" s="134"/>
      <c r="C69" s="134"/>
      <c r="D69" s="169"/>
      <c r="E69" s="170"/>
      <c r="F69" s="177"/>
      <c r="G69" s="179"/>
      <c r="H69" s="33">
        <v>3.23</v>
      </c>
      <c r="I69" s="179"/>
      <c r="J69" s="33"/>
      <c r="K69" s="179"/>
      <c r="L69" s="87"/>
      <c r="M69" s="179"/>
      <c r="N69" s="96"/>
      <c r="O69" s="97"/>
    </row>
    <row r="70" spans="1:15" ht="14.4" customHeight="1" x14ac:dyDescent="0.3">
      <c r="A70" s="87"/>
      <c r="B70" s="134"/>
      <c r="C70" s="134"/>
      <c r="D70" s="169"/>
      <c r="E70" s="170"/>
      <c r="F70" s="177"/>
      <c r="G70" s="179"/>
      <c r="H70" s="33">
        <v>3.17</v>
      </c>
      <c r="I70" s="179"/>
      <c r="J70" s="33"/>
      <c r="K70" s="179"/>
      <c r="L70" s="87"/>
      <c r="M70" s="179"/>
      <c r="N70" s="96"/>
      <c r="O70" s="97"/>
    </row>
    <row r="71" spans="1:15" ht="14.4" customHeight="1" x14ac:dyDescent="0.3">
      <c r="A71" s="87"/>
      <c r="B71" s="134"/>
      <c r="C71" s="134"/>
      <c r="D71" s="169"/>
      <c r="E71" s="170"/>
      <c r="F71" s="177"/>
      <c r="G71" s="179"/>
      <c r="H71" s="32">
        <f t="shared" ref="H71" si="22">MAX(H68:H70)</f>
        <v>3.23</v>
      </c>
      <c r="I71" s="179"/>
      <c r="J71" s="32">
        <f t="shared" ref="J71" si="23">MAX(J68:J70)</f>
        <v>23.56</v>
      </c>
      <c r="K71" s="179"/>
      <c r="L71" s="87"/>
      <c r="M71" s="179"/>
      <c r="N71" s="96"/>
      <c r="O71" s="97"/>
    </row>
    <row r="72" spans="1:15" ht="14.4" customHeight="1" x14ac:dyDescent="0.3">
      <c r="A72" s="87">
        <v>16</v>
      </c>
      <c r="B72" s="134" t="s">
        <v>395</v>
      </c>
      <c r="C72" s="134" t="s">
        <v>441</v>
      </c>
      <c r="D72" s="169" t="s">
        <v>391</v>
      </c>
      <c r="E72" s="170">
        <v>77</v>
      </c>
      <c r="F72" s="177">
        <v>9.23</v>
      </c>
      <c r="G72" s="178">
        <f>IF(ISNA(VLOOKUP(F72,'[1]P-ti'!K$2:M$151,3,FALSE)),IF(ISNA(VLOOKUP(F72,'[1]P-ti'!K$2:M$151,3,TRUE)),0,VLOOKUP(F72,'[1]P-ti'!K$2:M$151,3,TRUE)-1),VLOOKUP(F72,'[1]P-ti'!K$2:M$151,3,FALSE))</f>
        <v>67</v>
      </c>
      <c r="H72" s="33">
        <v>3.61</v>
      </c>
      <c r="I72" s="179">
        <f>IF(ISNA(VLOOKUP(H75,'[1]P-ti'!N$2:P$151,3,TRUE)),0,VLOOKUP(H75,'[1]P-ti'!N$2:P$151,3,TRUE))</f>
        <v>43</v>
      </c>
      <c r="J72" s="33">
        <v>25.2</v>
      </c>
      <c r="K72" s="179">
        <f>IF(ISNA(VLOOKUP(J75,'[1]P-ti'!O$2:P$151,2,TRUE)),0,VLOOKUP(J75,'[1]P-ti'!O$2:P$151,2,TRUE))</f>
        <v>34</v>
      </c>
      <c r="L72" s="87" t="s">
        <v>648</v>
      </c>
      <c r="M72" s="178">
        <f>IF(ISNA(VLOOKUP(L72,'[1]P-ti'!L$2:M$151,2,FALSE)),IF(ISNA(VLOOKUP(L72,'[1]P-ti'!L$2:M$151,2,TRUE)),0,VLOOKUP(L72,'[1]P-ti'!L$2:M$151,2,TRUE)-1),VLOOKUP(L72,'[1]P-ti'!L$2:M$151,2,FALSE))</f>
        <v>46</v>
      </c>
      <c r="N72" s="96">
        <f t="shared" ref="N72" si="24">G72+I72+K72+M72</f>
        <v>190</v>
      </c>
      <c r="O72" s="97">
        <v>6</v>
      </c>
    </row>
    <row r="73" spans="1:15" ht="14.4" customHeight="1" x14ac:dyDescent="0.3">
      <c r="A73" s="87"/>
      <c r="B73" s="134"/>
      <c r="C73" s="134"/>
      <c r="D73" s="169"/>
      <c r="E73" s="170"/>
      <c r="F73" s="177"/>
      <c r="G73" s="179"/>
      <c r="H73" s="33">
        <v>3.52</v>
      </c>
      <c r="I73" s="179"/>
      <c r="J73" s="33"/>
      <c r="K73" s="179"/>
      <c r="L73" s="87"/>
      <c r="M73" s="179"/>
      <c r="N73" s="96"/>
      <c r="O73" s="97"/>
    </row>
    <row r="74" spans="1:15" ht="14.4" customHeight="1" x14ac:dyDescent="0.3">
      <c r="A74" s="87"/>
      <c r="B74" s="134"/>
      <c r="C74" s="134"/>
      <c r="D74" s="169"/>
      <c r="E74" s="170"/>
      <c r="F74" s="177"/>
      <c r="G74" s="179"/>
      <c r="H74" s="33">
        <v>3.54</v>
      </c>
      <c r="I74" s="179"/>
      <c r="J74" s="33"/>
      <c r="K74" s="179"/>
      <c r="L74" s="87"/>
      <c r="M74" s="179"/>
      <c r="N74" s="96"/>
      <c r="O74" s="97"/>
    </row>
    <row r="75" spans="1:15" ht="14.4" customHeight="1" x14ac:dyDescent="0.3">
      <c r="A75" s="87"/>
      <c r="B75" s="134"/>
      <c r="C75" s="134"/>
      <c r="D75" s="169"/>
      <c r="E75" s="170"/>
      <c r="F75" s="177"/>
      <c r="G75" s="179"/>
      <c r="H75" s="32">
        <f t="shared" ref="H75" si="25">MAX(H72:H74)</f>
        <v>3.61</v>
      </c>
      <c r="I75" s="179"/>
      <c r="J75" s="32">
        <f t="shared" ref="J75" si="26">MAX(J72:J74)</f>
        <v>25.2</v>
      </c>
      <c r="K75" s="179"/>
      <c r="L75" s="87"/>
      <c r="M75" s="179"/>
      <c r="N75" s="96"/>
      <c r="O75" s="97"/>
    </row>
    <row r="76" spans="1:15" ht="14.4" customHeight="1" x14ac:dyDescent="0.3">
      <c r="A76" s="87">
        <v>17</v>
      </c>
      <c r="B76" s="134" t="s">
        <v>567</v>
      </c>
      <c r="C76" s="134" t="s">
        <v>568</v>
      </c>
      <c r="D76" s="169" t="s">
        <v>508</v>
      </c>
      <c r="E76" s="170">
        <v>66</v>
      </c>
      <c r="F76" s="87">
        <v>9.51</v>
      </c>
      <c r="G76" s="178">
        <f>IF(ISNA(VLOOKUP(F76,'[1]P-ti'!K$2:M$151,3,FALSE)),IF(ISNA(VLOOKUP(F76,'[1]P-ti'!K$2:M$151,3,TRUE)),0,VLOOKUP(F76,'[1]P-ti'!K$2:M$151,3,TRUE)-1),VLOOKUP(F76,'[1]P-ti'!K$2:M$151,3,FALSE))</f>
        <v>59</v>
      </c>
      <c r="H76" s="33">
        <v>3.49</v>
      </c>
      <c r="I76" s="179">
        <f>IF(ISNA(VLOOKUP(H79,'[1]P-ti'!N$2:P$151,3,TRUE)),0,VLOOKUP(H79,'[1]P-ti'!N$2:P$151,3,TRUE))</f>
        <v>42</v>
      </c>
      <c r="J76" s="33">
        <v>29.62</v>
      </c>
      <c r="K76" s="179">
        <f>IF(ISNA(VLOOKUP(J79,'[1]P-ti'!O$2:P$151,2,TRUE)),0,VLOOKUP(J79,'[1]P-ti'!O$2:P$151,2,TRUE))</f>
        <v>42</v>
      </c>
      <c r="L76" s="87" t="s">
        <v>649</v>
      </c>
      <c r="M76" s="178">
        <f>IF(ISNA(VLOOKUP(L76,'[1]P-ti'!L$2:M$151,2,FALSE)),IF(ISNA(VLOOKUP(L76,'[1]P-ti'!L$2:M$151,2,TRUE)),0,VLOOKUP(L76,'[1]P-ti'!L$2:M$151,2,TRUE)-1),VLOOKUP(L76,'[1]P-ti'!L$2:M$151,2,FALSE))</f>
        <v>61</v>
      </c>
      <c r="N76" s="96">
        <f t="shared" ref="N76" si="27">G76+I76+K76+M76</f>
        <v>204</v>
      </c>
      <c r="O76" s="131">
        <v>3</v>
      </c>
    </row>
    <row r="77" spans="1:15" ht="14.4" customHeight="1" x14ac:dyDescent="0.3">
      <c r="A77" s="87"/>
      <c r="B77" s="134"/>
      <c r="C77" s="134"/>
      <c r="D77" s="169"/>
      <c r="E77" s="170"/>
      <c r="F77" s="87"/>
      <c r="G77" s="178"/>
      <c r="H77" s="33">
        <v>3.58</v>
      </c>
      <c r="I77" s="179"/>
      <c r="J77" s="33"/>
      <c r="K77" s="179"/>
      <c r="L77" s="87"/>
      <c r="M77" s="178"/>
      <c r="N77" s="96"/>
      <c r="O77" s="131"/>
    </row>
    <row r="78" spans="1:15" ht="14.4" customHeight="1" x14ac:dyDescent="0.3">
      <c r="A78" s="87"/>
      <c r="B78" s="134"/>
      <c r="C78" s="134"/>
      <c r="D78" s="169"/>
      <c r="E78" s="170"/>
      <c r="F78" s="87"/>
      <c r="G78" s="178"/>
      <c r="H78" s="33">
        <v>3.45</v>
      </c>
      <c r="I78" s="179"/>
      <c r="J78" s="33"/>
      <c r="K78" s="179"/>
      <c r="L78" s="87"/>
      <c r="M78" s="178"/>
      <c r="N78" s="96"/>
      <c r="O78" s="131"/>
    </row>
    <row r="79" spans="1:15" ht="14.4" customHeight="1" x14ac:dyDescent="0.3">
      <c r="A79" s="87"/>
      <c r="B79" s="134"/>
      <c r="C79" s="134"/>
      <c r="D79" s="169"/>
      <c r="E79" s="170"/>
      <c r="F79" s="87"/>
      <c r="G79" s="178"/>
      <c r="H79" s="32">
        <f t="shared" ref="H79" si="28">MAX(H76:H78)</f>
        <v>3.58</v>
      </c>
      <c r="I79" s="179"/>
      <c r="J79" s="32">
        <f t="shared" ref="J79" si="29">MAX(J76:J78)</f>
        <v>29.62</v>
      </c>
      <c r="K79" s="179"/>
      <c r="L79" s="87"/>
      <c r="M79" s="178"/>
      <c r="N79" s="96"/>
      <c r="O79" s="131"/>
    </row>
    <row r="80" spans="1:15" ht="14.4" customHeight="1" x14ac:dyDescent="0.3">
      <c r="A80" s="87">
        <v>18</v>
      </c>
      <c r="B80" s="134" t="s">
        <v>625</v>
      </c>
      <c r="C80" s="134" t="s">
        <v>626</v>
      </c>
      <c r="D80" s="169" t="s">
        <v>617</v>
      </c>
      <c r="E80" s="170">
        <v>34</v>
      </c>
      <c r="F80" s="177">
        <v>9.8000000000000007</v>
      </c>
      <c r="G80" s="178">
        <f>IF(ISNA(VLOOKUP(F80,'[1]P-ti'!K$2:M$151,3,FALSE)),IF(ISNA(VLOOKUP(F80,'[1]P-ti'!K$2:M$151,3,TRUE)),0,VLOOKUP(F80,'[1]P-ti'!K$2:M$151,3,TRUE)-1),VLOOKUP(F80,'[1]P-ti'!K$2:M$151,3,FALSE))</f>
        <v>51</v>
      </c>
      <c r="H80" s="33">
        <v>0</v>
      </c>
      <c r="I80" s="179">
        <f>IF(ISNA(VLOOKUP(H83,'[1]P-ti'!N$2:P$151,3,TRUE)),0,VLOOKUP(H83,'[1]P-ti'!N$2:P$151,3,TRUE))</f>
        <v>30</v>
      </c>
      <c r="J80" s="33">
        <v>29.95</v>
      </c>
      <c r="K80" s="179">
        <f>IF(ISNA(VLOOKUP(J83,'[1]P-ti'!O$2:P$151,2,TRUE)),0,VLOOKUP(J83,'[1]P-ti'!O$2:P$151,2,TRUE))</f>
        <v>43</v>
      </c>
      <c r="L80" s="87" t="s">
        <v>650</v>
      </c>
      <c r="M80" s="178">
        <f>IF(ISNA(VLOOKUP(L80,'[1]P-ti'!L$2:M$151,2,FALSE)),IF(ISNA(VLOOKUP(L80,'[1]P-ti'!L$2:M$151,2,TRUE)),0,VLOOKUP(L80,'[1]P-ti'!L$2:M$151,2,TRUE)-1),VLOOKUP(L80,'[1]P-ti'!L$2:M$151,2,FALSE))</f>
        <v>4</v>
      </c>
      <c r="N80" s="96">
        <f t="shared" ref="N80" si="30">G80+I80+K80+M80</f>
        <v>128</v>
      </c>
      <c r="O80" s="97">
        <v>8</v>
      </c>
    </row>
    <row r="81" spans="1:15" ht="14.4" customHeight="1" x14ac:dyDescent="0.3">
      <c r="A81" s="87"/>
      <c r="B81" s="134"/>
      <c r="C81" s="134"/>
      <c r="D81" s="169"/>
      <c r="E81" s="170"/>
      <c r="F81" s="177"/>
      <c r="G81" s="179"/>
      <c r="H81" s="33">
        <v>3.2</v>
      </c>
      <c r="I81" s="179"/>
      <c r="J81" s="33"/>
      <c r="K81" s="179"/>
      <c r="L81" s="87"/>
      <c r="M81" s="179"/>
      <c r="N81" s="96"/>
      <c r="O81" s="97"/>
    </row>
    <row r="82" spans="1:15" ht="14.4" customHeight="1" x14ac:dyDescent="0.3">
      <c r="A82" s="87"/>
      <c r="B82" s="134"/>
      <c r="C82" s="134"/>
      <c r="D82" s="169"/>
      <c r="E82" s="170"/>
      <c r="F82" s="177"/>
      <c r="G82" s="179"/>
      <c r="H82" s="33">
        <v>0</v>
      </c>
      <c r="I82" s="179"/>
      <c r="J82" s="33"/>
      <c r="K82" s="179"/>
      <c r="L82" s="87"/>
      <c r="M82" s="179"/>
      <c r="N82" s="96"/>
      <c r="O82" s="97"/>
    </row>
    <row r="83" spans="1:15" ht="14.4" customHeight="1" x14ac:dyDescent="0.3">
      <c r="A83" s="87"/>
      <c r="B83" s="134"/>
      <c r="C83" s="134"/>
      <c r="D83" s="169"/>
      <c r="E83" s="170"/>
      <c r="F83" s="177"/>
      <c r="G83" s="179"/>
      <c r="H83" s="32">
        <f t="shared" ref="H83" si="31">MAX(H80:H82)</f>
        <v>3.2</v>
      </c>
      <c r="I83" s="179"/>
      <c r="J83" s="32">
        <f t="shared" ref="J83" si="32">MAX(J80:J82)</f>
        <v>29.95</v>
      </c>
      <c r="K83" s="179"/>
      <c r="L83" s="87"/>
      <c r="M83" s="179"/>
      <c r="N83" s="96"/>
      <c r="O83" s="97"/>
    </row>
    <row r="84" spans="1:15" x14ac:dyDescent="0.3">
      <c r="A84" s="87"/>
      <c r="B84" s="134"/>
      <c r="C84" s="134"/>
      <c r="D84" s="169"/>
      <c r="E84" s="170"/>
      <c r="F84" s="177"/>
      <c r="G84" s="178">
        <f>IF(ISNA(VLOOKUP(F84,'[1]P-ti'!K$2:M$151,3,FALSE)),IF(ISNA(VLOOKUP(F84,'[1]P-ti'!K$2:M$151,3,TRUE)),0,VLOOKUP(F84,'[1]P-ti'!K$2:M$151,3,TRUE)-1),VLOOKUP(F84,'[1]P-ti'!K$2:M$151,3,FALSE))</f>
        <v>0</v>
      </c>
      <c r="H84" s="33"/>
      <c r="I84" s="179">
        <f>IF(ISNA(VLOOKUP(H87,'[1]P-ti'!N$2:P$151,3,TRUE)),0,VLOOKUP(H87,'[1]P-ti'!N$2:P$151,3,TRUE))</f>
        <v>0</v>
      </c>
      <c r="J84" s="33"/>
      <c r="K84" s="179">
        <f>IF(ISNA(VLOOKUP(J87,'[1]P-ti'!O$2:P$151,2,TRUE)),0,VLOOKUP(J87,'[1]P-ti'!O$2:P$151,2,TRUE))</f>
        <v>0</v>
      </c>
      <c r="L84" s="87"/>
      <c r="M84" s="178">
        <f>IF(ISNA(VLOOKUP(L84,'[1]P-ti'!L$2:M$151,2,FALSE)),IF(ISNA(VLOOKUP(L84,'[1]P-ti'!L$2:M$151,2,TRUE)),0,VLOOKUP(L84,'[1]P-ti'!L$2:M$151,2,TRUE)-1),VLOOKUP(L84,'[1]P-ti'!L$2:M$151,2,FALSE))</f>
        <v>0</v>
      </c>
      <c r="N84" s="96">
        <f t="shared" ref="N84" si="33">G84+I84+K84+M84</f>
        <v>0</v>
      </c>
      <c r="O84" s="86"/>
    </row>
    <row r="85" spans="1:15" x14ac:dyDescent="0.3">
      <c r="A85" s="87"/>
      <c r="B85" s="134"/>
      <c r="C85" s="134"/>
      <c r="D85" s="169"/>
      <c r="E85" s="170"/>
      <c r="F85" s="177"/>
      <c r="G85" s="179"/>
      <c r="H85" s="33"/>
      <c r="I85" s="179"/>
      <c r="J85" s="33"/>
      <c r="K85" s="179"/>
      <c r="L85" s="87"/>
      <c r="M85" s="179"/>
      <c r="N85" s="96"/>
      <c r="O85" s="86"/>
    </row>
    <row r="86" spans="1:15" x14ac:dyDescent="0.3">
      <c r="A86" s="87"/>
      <c r="B86" s="134"/>
      <c r="C86" s="134"/>
      <c r="D86" s="169"/>
      <c r="E86" s="170"/>
      <c r="F86" s="177"/>
      <c r="G86" s="179"/>
      <c r="H86" s="33"/>
      <c r="I86" s="179"/>
      <c r="J86" s="33"/>
      <c r="K86" s="179"/>
      <c r="L86" s="87"/>
      <c r="M86" s="179"/>
      <c r="N86" s="96"/>
      <c r="O86" s="86"/>
    </row>
    <row r="87" spans="1:15" x14ac:dyDescent="0.3">
      <c r="A87" s="87"/>
      <c r="B87" s="134"/>
      <c r="C87" s="134"/>
      <c r="D87" s="169"/>
      <c r="E87" s="170"/>
      <c r="F87" s="177"/>
      <c r="G87" s="179"/>
      <c r="H87" s="32">
        <f t="shared" ref="H87" si="34">MAX(H84:H86)</f>
        <v>0</v>
      </c>
      <c r="I87" s="179"/>
      <c r="J87" s="32">
        <f t="shared" ref="J87" si="35">MAX(J84:J86)</f>
        <v>0</v>
      </c>
      <c r="K87" s="179"/>
      <c r="L87" s="87"/>
      <c r="M87" s="179"/>
      <c r="N87" s="96"/>
      <c r="O87" s="86"/>
    </row>
    <row r="88" spans="1:15" x14ac:dyDescent="0.3">
      <c r="A88" s="87"/>
      <c r="B88" s="134"/>
      <c r="C88" s="134"/>
      <c r="D88" s="169"/>
      <c r="E88" s="170"/>
      <c r="F88" s="177"/>
      <c r="G88" s="178">
        <f>IF(ISNA(VLOOKUP(F88,'[1]P-ti'!K$2:M$151,3,FALSE)),IF(ISNA(VLOOKUP(F88,'[1]P-ti'!K$2:M$151,3,TRUE)),0,VLOOKUP(F88,'[1]P-ti'!K$2:M$151,3,TRUE)-1),VLOOKUP(F88,'[1]P-ti'!K$2:M$151,3,FALSE))</f>
        <v>0</v>
      </c>
      <c r="H88" s="33"/>
      <c r="I88" s="179">
        <f>IF(ISNA(VLOOKUP(H91,'[1]P-ti'!N$2:P$151,3,TRUE)),0,VLOOKUP(H91,'[1]P-ti'!N$2:P$151,3,TRUE))</f>
        <v>0</v>
      </c>
      <c r="J88" s="33"/>
      <c r="K88" s="179">
        <f>IF(ISNA(VLOOKUP(J91,'[1]P-ti'!O$2:P$151,2,TRUE)),0,VLOOKUP(J91,'[1]P-ti'!O$2:P$151,2,TRUE))</f>
        <v>0</v>
      </c>
      <c r="L88" s="87"/>
      <c r="M88" s="178">
        <f>IF(ISNA(VLOOKUP(L88,'[1]P-ti'!L$2:M$151,2,FALSE)),IF(ISNA(VLOOKUP(L88,'[1]P-ti'!L$2:M$151,2,TRUE)),0,VLOOKUP(L88,'[1]P-ti'!L$2:M$151,2,TRUE)-1),VLOOKUP(L88,'[1]P-ti'!L$2:M$151,2,FALSE))</f>
        <v>0</v>
      </c>
      <c r="N88" s="96">
        <f t="shared" ref="N88" si="36">G88+I88+K88+M88</f>
        <v>0</v>
      </c>
      <c r="O88" s="86"/>
    </row>
    <row r="89" spans="1:15" x14ac:dyDescent="0.3">
      <c r="A89" s="87"/>
      <c r="B89" s="134"/>
      <c r="C89" s="134"/>
      <c r="D89" s="169"/>
      <c r="E89" s="170"/>
      <c r="F89" s="177"/>
      <c r="G89" s="179"/>
      <c r="H89" s="33"/>
      <c r="I89" s="179"/>
      <c r="J89" s="33"/>
      <c r="K89" s="179"/>
      <c r="L89" s="87"/>
      <c r="M89" s="179"/>
      <c r="N89" s="96"/>
      <c r="O89" s="86"/>
    </row>
    <row r="90" spans="1:15" x14ac:dyDescent="0.3">
      <c r="A90" s="87"/>
      <c r="B90" s="134"/>
      <c r="C90" s="134"/>
      <c r="D90" s="169"/>
      <c r="E90" s="170"/>
      <c r="F90" s="177"/>
      <c r="G90" s="179"/>
      <c r="H90" s="33"/>
      <c r="I90" s="179"/>
      <c r="J90" s="33"/>
      <c r="K90" s="179"/>
      <c r="L90" s="87"/>
      <c r="M90" s="179"/>
      <c r="N90" s="96"/>
      <c r="O90" s="86"/>
    </row>
    <row r="91" spans="1:15" x14ac:dyDescent="0.3">
      <c r="A91" s="87"/>
      <c r="B91" s="134"/>
      <c r="C91" s="134"/>
      <c r="D91" s="169"/>
      <c r="E91" s="170"/>
      <c r="F91" s="177"/>
      <c r="G91" s="179"/>
      <c r="H91" s="32">
        <f t="shared" ref="H91" si="37">MAX(H88:H90)</f>
        <v>0</v>
      </c>
      <c r="I91" s="179"/>
      <c r="J91" s="32">
        <f t="shared" ref="J91" si="38">MAX(J88:J90)</f>
        <v>0</v>
      </c>
      <c r="K91" s="179"/>
      <c r="L91" s="87"/>
      <c r="M91" s="179"/>
      <c r="N91" s="96"/>
      <c r="O91" s="86"/>
    </row>
    <row r="92" spans="1:15" x14ac:dyDescent="0.3">
      <c r="A92" s="87"/>
      <c r="B92" s="134"/>
      <c r="C92" s="134"/>
      <c r="D92" s="169"/>
      <c r="E92" s="170"/>
      <c r="F92" s="177"/>
      <c r="G92" s="178">
        <f>IF(ISNA(VLOOKUP(F92,'[1]P-ti'!K$2:M$151,3,FALSE)),IF(ISNA(VLOOKUP(F92,'[1]P-ti'!K$2:M$151,3,TRUE)),0,VLOOKUP(F92,'[1]P-ti'!K$2:M$151,3,TRUE)-1),VLOOKUP(F92,'[1]P-ti'!K$2:M$151,3,FALSE))</f>
        <v>0</v>
      </c>
      <c r="H92" s="33"/>
      <c r="I92" s="179">
        <f>IF(ISNA(VLOOKUP(H95,'[1]P-ti'!N$2:P$151,3,TRUE)),0,VLOOKUP(H95,'[1]P-ti'!N$2:P$151,3,TRUE))</f>
        <v>0</v>
      </c>
      <c r="J92" s="33"/>
      <c r="K92" s="179">
        <f>IF(ISNA(VLOOKUP(J95,'[1]P-ti'!O$2:P$151,2,TRUE)),0,VLOOKUP(J95,'[1]P-ti'!O$2:P$151,2,TRUE))</f>
        <v>0</v>
      </c>
      <c r="L92" s="87"/>
      <c r="M92" s="178">
        <f>IF(ISNA(VLOOKUP(L92,'[1]P-ti'!L$2:M$151,2,FALSE)),IF(ISNA(VLOOKUP(L92,'[1]P-ti'!L$2:M$151,2,TRUE)),0,VLOOKUP(L92,'[1]P-ti'!L$2:M$151,2,TRUE)-1),VLOOKUP(L92,'[1]P-ti'!L$2:M$151,2,FALSE))</f>
        <v>0</v>
      </c>
      <c r="N92" s="96">
        <f t="shared" ref="N92" si="39">G92+I92+K92+M92</f>
        <v>0</v>
      </c>
      <c r="O92" s="86"/>
    </row>
    <row r="93" spans="1:15" x14ac:dyDescent="0.3">
      <c r="A93" s="87"/>
      <c r="B93" s="134"/>
      <c r="C93" s="134"/>
      <c r="D93" s="169"/>
      <c r="E93" s="170"/>
      <c r="F93" s="177"/>
      <c r="G93" s="179"/>
      <c r="H93" s="33"/>
      <c r="I93" s="179"/>
      <c r="J93" s="33"/>
      <c r="K93" s="179"/>
      <c r="L93" s="87"/>
      <c r="M93" s="179"/>
      <c r="N93" s="96"/>
      <c r="O93" s="86"/>
    </row>
    <row r="94" spans="1:15" x14ac:dyDescent="0.3">
      <c r="A94" s="87"/>
      <c r="B94" s="134"/>
      <c r="C94" s="134"/>
      <c r="D94" s="169"/>
      <c r="E94" s="170"/>
      <c r="F94" s="177"/>
      <c r="G94" s="179"/>
      <c r="H94" s="33"/>
      <c r="I94" s="179"/>
      <c r="J94" s="33"/>
      <c r="K94" s="179"/>
      <c r="L94" s="87"/>
      <c r="M94" s="179"/>
      <c r="N94" s="96"/>
      <c r="O94" s="86"/>
    </row>
    <row r="95" spans="1:15" x14ac:dyDescent="0.3">
      <c r="A95" s="87"/>
      <c r="B95" s="134"/>
      <c r="C95" s="134"/>
      <c r="D95" s="169"/>
      <c r="E95" s="170"/>
      <c r="F95" s="177"/>
      <c r="G95" s="179"/>
      <c r="H95" s="32">
        <f t="shared" ref="H95" si="40">MAX(H92:H94)</f>
        <v>0</v>
      </c>
      <c r="I95" s="179"/>
      <c r="J95" s="32">
        <f t="shared" ref="J95" si="41">MAX(J92:J94)</f>
        <v>0</v>
      </c>
      <c r="K95" s="179"/>
      <c r="L95" s="87"/>
      <c r="M95" s="179"/>
      <c r="N95" s="96"/>
      <c r="O95" s="86"/>
    </row>
    <row r="96" spans="1:15" x14ac:dyDescent="0.3">
      <c r="A96" s="87"/>
      <c r="B96" s="134"/>
      <c r="C96" s="134"/>
      <c r="D96" s="169"/>
      <c r="E96" s="170"/>
      <c r="F96" s="87"/>
      <c r="G96" s="178">
        <f>IF(ISNA(VLOOKUP(F96,'[1]P-ti'!K$2:M$151,3,FALSE)),IF(ISNA(VLOOKUP(F96,'[1]P-ti'!K$2:M$151,3,TRUE)),0,VLOOKUP(F96,'[1]P-ti'!K$2:M$151,3,TRUE)-1),VLOOKUP(F96,'[1]P-ti'!K$2:M$151,3,FALSE))</f>
        <v>0</v>
      </c>
      <c r="H96" s="33"/>
      <c r="I96" s="179">
        <f>IF(ISNA(VLOOKUP(H99,'[1]P-ti'!N$2:P$151,3,TRUE)),0,VLOOKUP(H99,'[1]P-ti'!N$2:P$151,3,TRUE))</f>
        <v>0</v>
      </c>
      <c r="J96" s="33"/>
      <c r="K96" s="179">
        <f>IF(ISNA(VLOOKUP(J99,'[1]P-ti'!O$2:P$151,2,TRUE)),0,VLOOKUP(J99,'[1]P-ti'!O$2:P$151,2,TRUE))</f>
        <v>0</v>
      </c>
      <c r="L96" s="87"/>
      <c r="M96" s="178">
        <f>IF(ISNA(VLOOKUP(L96,'[1]P-ti'!L$2:M$151,2,FALSE)),IF(ISNA(VLOOKUP(L96,'[1]P-ti'!L$2:M$151,2,TRUE)),0,VLOOKUP(L96,'[1]P-ti'!L$2:M$151,2,TRUE)-1),VLOOKUP(L96,'[1]P-ti'!L$2:M$151,2,FALSE))</f>
        <v>0</v>
      </c>
      <c r="N96" s="96">
        <f t="shared" ref="N96" si="42">G96+I96+K96+M96</f>
        <v>0</v>
      </c>
      <c r="O96" s="86"/>
    </row>
    <row r="97" spans="1:15" x14ac:dyDescent="0.3">
      <c r="A97" s="87"/>
      <c r="B97" s="134"/>
      <c r="C97" s="134"/>
      <c r="D97" s="169"/>
      <c r="E97" s="170"/>
      <c r="F97" s="87"/>
      <c r="G97" s="178"/>
      <c r="H97" s="33"/>
      <c r="I97" s="179"/>
      <c r="J97" s="33"/>
      <c r="K97" s="179"/>
      <c r="L97" s="87"/>
      <c r="M97" s="178"/>
      <c r="N97" s="96"/>
      <c r="O97" s="86"/>
    </row>
    <row r="98" spans="1:15" x14ac:dyDescent="0.3">
      <c r="A98" s="87"/>
      <c r="B98" s="134"/>
      <c r="C98" s="134"/>
      <c r="D98" s="169"/>
      <c r="E98" s="170"/>
      <c r="F98" s="87"/>
      <c r="G98" s="178"/>
      <c r="H98" s="33"/>
      <c r="I98" s="179"/>
      <c r="J98" s="33"/>
      <c r="K98" s="179"/>
      <c r="L98" s="87"/>
      <c r="M98" s="178"/>
      <c r="N98" s="96"/>
      <c r="O98" s="86"/>
    </row>
    <row r="99" spans="1:15" x14ac:dyDescent="0.3">
      <c r="A99" s="87"/>
      <c r="B99" s="134"/>
      <c r="C99" s="134"/>
      <c r="D99" s="169"/>
      <c r="E99" s="170"/>
      <c r="F99" s="87"/>
      <c r="G99" s="178"/>
      <c r="H99" s="32">
        <f t="shared" ref="H99" si="43">MAX(H96:H98)</f>
        <v>0</v>
      </c>
      <c r="I99" s="179"/>
      <c r="J99" s="32">
        <f t="shared" ref="J99" si="44">MAX(J96:J98)</f>
        <v>0</v>
      </c>
      <c r="K99" s="179"/>
      <c r="L99" s="87"/>
      <c r="M99" s="178"/>
      <c r="N99" s="96"/>
      <c r="O99" s="86"/>
    </row>
    <row r="100" spans="1:15" x14ac:dyDescent="0.3">
      <c r="A100" s="87"/>
      <c r="B100" s="134"/>
      <c r="C100" s="134"/>
      <c r="D100" s="169"/>
      <c r="E100" s="170"/>
      <c r="F100" s="177"/>
      <c r="G100" s="178">
        <f>IF(ISNA(VLOOKUP(F100,'[1]P-ti'!K$2:M$151,3,FALSE)),IF(ISNA(VLOOKUP(F100,'[1]P-ti'!K$2:M$151,3,TRUE)),0,VLOOKUP(F100,'[1]P-ti'!K$2:M$151,3,TRUE)-1),VLOOKUP(F100,'[1]P-ti'!K$2:M$151,3,FALSE))</f>
        <v>0</v>
      </c>
      <c r="H100" s="33"/>
      <c r="I100" s="179">
        <f>IF(ISNA(VLOOKUP(H103,'[1]P-ti'!N$2:P$151,3,TRUE)),0,VLOOKUP(H103,'[1]P-ti'!N$2:P$151,3,TRUE))</f>
        <v>0</v>
      </c>
      <c r="J100" s="33"/>
      <c r="K100" s="179">
        <f>IF(ISNA(VLOOKUP(J103,'[1]P-ti'!O$2:P$151,2,TRUE)),0,VLOOKUP(J103,'[1]P-ti'!O$2:P$151,2,TRUE))</f>
        <v>0</v>
      </c>
      <c r="L100" s="87"/>
      <c r="M100" s="178">
        <f>IF(ISNA(VLOOKUP(L100,'[1]P-ti'!L$2:M$151,2,FALSE)),IF(ISNA(VLOOKUP(L100,'[1]P-ti'!L$2:M$151,2,TRUE)),0,VLOOKUP(L100,'[1]P-ti'!L$2:M$151,2,TRUE)-1),VLOOKUP(L100,'[1]P-ti'!L$2:M$151,2,FALSE))</f>
        <v>0</v>
      </c>
      <c r="N100" s="96">
        <f t="shared" ref="N100" si="45">G100+I100+K100+M100</f>
        <v>0</v>
      </c>
      <c r="O100" s="86"/>
    </row>
    <row r="101" spans="1:15" x14ac:dyDescent="0.3">
      <c r="A101" s="87"/>
      <c r="B101" s="134"/>
      <c r="C101" s="134"/>
      <c r="D101" s="169"/>
      <c r="E101" s="170"/>
      <c r="F101" s="177"/>
      <c r="G101" s="179"/>
      <c r="H101" s="33"/>
      <c r="I101" s="179"/>
      <c r="J101" s="33"/>
      <c r="K101" s="179"/>
      <c r="L101" s="87"/>
      <c r="M101" s="179"/>
      <c r="N101" s="96"/>
      <c r="O101" s="86"/>
    </row>
    <row r="102" spans="1:15" x14ac:dyDescent="0.3">
      <c r="A102" s="87"/>
      <c r="B102" s="134"/>
      <c r="C102" s="134"/>
      <c r="D102" s="169"/>
      <c r="E102" s="170"/>
      <c r="F102" s="177"/>
      <c r="G102" s="179"/>
      <c r="H102" s="33"/>
      <c r="I102" s="179"/>
      <c r="J102" s="33"/>
      <c r="K102" s="179"/>
      <c r="L102" s="87"/>
      <c r="M102" s="179"/>
      <c r="N102" s="96"/>
      <c r="O102" s="86"/>
    </row>
    <row r="103" spans="1:15" x14ac:dyDescent="0.3">
      <c r="A103" s="87"/>
      <c r="B103" s="134"/>
      <c r="C103" s="134"/>
      <c r="D103" s="169"/>
      <c r="E103" s="170"/>
      <c r="F103" s="177"/>
      <c r="G103" s="179"/>
      <c r="H103" s="32">
        <f t="shared" ref="H103" si="46">MAX(H100:H102)</f>
        <v>0</v>
      </c>
      <c r="I103" s="179"/>
      <c r="J103" s="32">
        <f t="shared" ref="J103" si="47">MAX(J100:J102)</f>
        <v>0</v>
      </c>
      <c r="K103" s="179"/>
      <c r="L103" s="87"/>
      <c r="M103" s="179"/>
      <c r="N103" s="96"/>
      <c r="O103" s="86"/>
    </row>
    <row r="104" spans="1:15" x14ac:dyDescent="0.3">
      <c r="A104" s="87"/>
      <c r="B104" s="134"/>
      <c r="C104" s="134"/>
      <c r="D104" s="169"/>
      <c r="E104" s="170"/>
      <c r="F104" s="177"/>
      <c r="G104" s="178">
        <f>IF(ISNA(VLOOKUP(F104,'[1]P-ti'!K$2:M$151,3,FALSE)),IF(ISNA(VLOOKUP(F104,'[1]P-ti'!K$2:M$151,3,TRUE)),0,VLOOKUP(F104,'[1]P-ti'!K$2:M$151,3,TRUE)-1),VLOOKUP(F104,'[1]P-ti'!K$2:M$151,3,FALSE))</f>
        <v>0</v>
      </c>
      <c r="H104" s="33"/>
      <c r="I104" s="179">
        <f>IF(ISNA(VLOOKUP(H107,'[1]P-ti'!N$2:P$151,3,TRUE)),0,VLOOKUP(H107,'[1]P-ti'!N$2:P$151,3,TRUE))</f>
        <v>0</v>
      </c>
      <c r="J104" s="33"/>
      <c r="K104" s="179">
        <f>IF(ISNA(VLOOKUP(J107,'[1]P-ti'!O$2:P$151,2,TRUE)),0,VLOOKUP(J107,'[1]P-ti'!O$2:P$151,2,TRUE))</f>
        <v>0</v>
      </c>
      <c r="L104" s="87"/>
      <c r="M104" s="178">
        <f>IF(ISNA(VLOOKUP(L104,'[1]P-ti'!L$2:M$151,2,FALSE)),IF(ISNA(VLOOKUP(L104,'[1]P-ti'!L$2:M$151,2,TRUE)),0,VLOOKUP(L104,'[1]P-ti'!L$2:M$151,2,TRUE)-1),VLOOKUP(L104,'[1]P-ti'!L$2:M$151,2,FALSE))</f>
        <v>0</v>
      </c>
      <c r="N104" s="96">
        <f t="shared" ref="N104" si="48">G104+I104+K104+M104</f>
        <v>0</v>
      </c>
      <c r="O104" s="86"/>
    </row>
    <row r="105" spans="1:15" x14ac:dyDescent="0.3">
      <c r="A105" s="87"/>
      <c r="B105" s="134"/>
      <c r="C105" s="134"/>
      <c r="D105" s="169"/>
      <c r="E105" s="170"/>
      <c r="F105" s="177"/>
      <c r="G105" s="179"/>
      <c r="H105" s="33"/>
      <c r="I105" s="179"/>
      <c r="J105" s="33"/>
      <c r="K105" s="179"/>
      <c r="L105" s="87"/>
      <c r="M105" s="179"/>
      <c r="N105" s="96"/>
      <c r="O105" s="86"/>
    </row>
    <row r="106" spans="1:15" x14ac:dyDescent="0.3">
      <c r="A106" s="87"/>
      <c r="B106" s="134"/>
      <c r="C106" s="134"/>
      <c r="D106" s="169"/>
      <c r="E106" s="170"/>
      <c r="F106" s="177"/>
      <c r="G106" s="179"/>
      <c r="H106" s="33"/>
      <c r="I106" s="179"/>
      <c r="J106" s="33"/>
      <c r="K106" s="179"/>
      <c r="L106" s="87"/>
      <c r="M106" s="179"/>
      <c r="N106" s="96"/>
      <c r="O106" s="86"/>
    </row>
    <row r="107" spans="1:15" x14ac:dyDescent="0.3">
      <c r="A107" s="87"/>
      <c r="B107" s="134"/>
      <c r="C107" s="134"/>
      <c r="D107" s="169"/>
      <c r="E107" s="170"/>
      <c r="F107" s="177"/>
      <c r="G107" s="179"/>
      <c r="H107" s="32">
        <f t="shared" ref="H107" si="49">MAX(H104:H106)</f>
        <v>0</v>
      </c>
      <c r="I107" s="179"/>
      <c r="J107" s="32">
        <f t="shared" ref="J107" si="50">MAX(J104:J106)</f>
        <v>0</v>
      </c>
      <c r="K107" s="179"/>
      <c r="L107" s="87"/>
      <c r="M107" s="179"/>
      <c r="N107" s="96"/>
      <c r="O107" s="86"/>
    </row>
    <row r="108" spans="1:15" x14ac:dyDescent="0.3">
      <c r="A108" s="87"/>
      <c r="B108" s="134"/>
      <c r="C108" s="134"/>
      <c r="D108" s="169"/>
      <c r="E108" s="170"/>
      <c r="F108" s="177"/>
      <c r="G108" s="178">
        <f>IF(ISNA(VLOOKUP(F108,'[1]P-ti'!K$2:M$151,3,FALSE)),IF(ISNA(VLOOKUP(F108,'[1]P-ti'!K$2:M$151,3,TRUE)),0,VLOOKUP(F108,'[1]P-ti'!K$2:M$151,3,TRUE)-1),VLOOKUP(F108,'[1]P-ti'!K$2:M$151,3,FALSE))</f>
        <v>0</v>
      </c>
      <c r="H108" s="33"/>
      <c r="I108" s="179">
        <f>IF(ISNA(VLOOKUP(H111,'[1]P-ti'!N$2:P$151,3,TRUE)),0,VLOOKUP(H111,'[1]P-ti'!N$2:P$151,3,TRUE))</f>
        <v>0</v>
      </c>
      <c r="J108" s="33"/>
      <c r="K108" s="179">
        <f>IF(ISNA(VLOOKUP(J111,'[1]P-ti'!O$2:P$151,2,TRUE)),0,VLOOKUP(J111,'[1]P-ti'!O$2:P$151,2,TRUE))</f>
        <v>0</v>
      </c>
      <c r="L108" s="87"/>
      <c r="M108" s="178">
        <f>IF(ISNA(VLOOKUP(L108,'[1]P-ti'!L$2:M$151,2,FALSE)),IF(ISNA(VLOOKUP(L108,'[1]P-ti'!L$2:M$151,2,TRUE)),0,VLOOKUP(L108,'[1]P-ti'!L$2:M$151,2,TRUE)-1),VLOOKUP(L108,'[1]P-ti'!L$2:M$151,2,FALSE))</f>
        <v>0</v>
      </c>
      <c r="N108" s="96">
        <f t="shared" ref="N108" si="51">G108+I108+K108+M108</f>
        <v>0</v>
      </c>
      <c r="O108" s="86"/>
    </row>
    <row r="109" spans="1:15" x14ac:dyDescent="0.3">
      <c r="A109" s="87"/>
      <c r="B109" s="134"/>
      <c r="C109" s="134"/>
      <c r="D109" s="169"/>
      <c r="E109" s="170"/>
      <c r="F109" s="177"/>
      <c r="G109" s="179"/>
      <c r="H109" s="33"/>
      <c r="I109" s="179"/>
      <c r="J109" s="33"/>
      <c r="K109" s="179"/>
      <c r="L109" s="87"/>
      <c r="M109" s="179"/>
      <c r="N109" s="96"/>
      <c r="O109" s="86"/>
    </row>
    <row r="110" spans="1:15" x14ac:dyDescent="0.3">
      <c r="A110" s="87"/>
      <c r="B110" s="134"/>
      <c r="C110" s="134"/>
      <c r="D110" s="169"/>
      <c r="E110" s="170"/>
      <c r="F110" s="177"/>
      <c r="G110" s="179"/>
      <c r="H110" s="33"/>
      <c r="I110" s="179"/>
      <c r="J110" s="33"/>
      <c r="K110" s="179"/>
      <c r="L110" s="87"/>
      <c r="M110" s="179"/>
      <c r="N110" s="96"/>
      <c r="O110" s="86"/>
    </row>
    <row r="111" spans="1:15" x14ac:dyDescent="0.3">
      <c r="A111" s="87"/>
      <c r="B111" s="134"/>
      <c r="C111" s="134"/>
      <c r="D111" s="169"/>
      <c r="E111" s="170"/>
      <c r="F111" s="177"/>
      <c r="G111" s="179"/>
      <c r="H111" s="32">
        <f t="shared" ref="H111" si="52">MAX(H108:H110)</f>
        <v>0</v>
      </c>
      <c r="I111" s="179"/>
      <c r="J111" s="32">
        <f t="shared" ref="J111" si="53">MAX(J108:J110)</f>
        <v>0</v>
      </c>
      <c r="K111" s="179"/>
      <c r="L111" s="87"/>
      <c r="M111" s="179"/>
      <c r="N111" s="96"/>
      <c r="O111" s="86"/>
    </row>
    <row r="112" spans="1:15" x14ac:dyDescent="0.3">
      <c r="A112" s="87"/>
      <c r="B112" s="134"/>
      <c r="C112" s="134"/>
      <c r="D112" s="169"/>
      <c r="E112" s="170"/>
      <c r="F112" s="177"/>
      <c r="G112" s="178">
        <f>IF(ISNA(VLOOKUP(F112,'[1]P-ti'!K$2:M$151,3,FALSE)),IF(ISNA(VLOOKUP(F112,'[1]P-ti'!K$2:M$151,3,TRUE)),0,VLOOKUP(F112,'[1]P-ti'!K$2:M$151,3,TRUE)-1),VLOOKUP(F112,'[1]P-ti'!K$2:M$151,3,FALSE))</f>
        <v>0</v>
      </c>
      <c r="H112" s="33"/>
      <c r="I112" s="179">
        <f>IF(ISNA(VLOOKUP(H115,'[1]P-ti'!N$2:P$151,3,TRUE)),0,VLOOKUP(H115,'[1]P-ti'!N$2:P$151,3,TRUE))</f>
        <v>0</v>
      </c>
      <c r="J112" s="33"/>
      <c r="K112" s="179">
        <f>IF(ISNA(VLOOKUP(J115,'[1]P-ti'!O$2:P$151,2,TRUE)),0,VLOOKUP(J115,'[1]P-ti'!O$2:P$151,2,TRUE))</f>
        <v>0</v>
      </c>
      <c r="L112" s="87"/>
      <c r="M112" s="178">
        <f>IF(ISNA(VLOOKUP(L112,'[1]P-ti'!L$2:M$151,2,FALSE)),IF(ISNA(VLOOKUP(L112,'[1]P-ti'!L$2:M$151,2,TRUE)),0,VLOOKUP(L112,'[1]P-ti'!L$2:M$151,2,TRUE)-1),VLOOKUP(L112,'[1]P-ti'!L$2:M$151,2,FALSE))</f>
        <v>0</v>
      </c>
      <c r="N112" s="96">
        <f t="shared" ref="N112" si="54">G112+I112+K112+M112</f>
        <v>0</v>
      </c>
      <c r="O112" s="86"/>
    </row>
    <row r="113" spans="1:15" x14ac:dyDescent="0.3">
      <c r="A113" s="87"/>
      <c r="B113" s="134"/>
      <c r="C113" s="134"/>
      <c r="D113" s="169"/>
      <c r="E113" s="170"/>
      <c r="F113" s="177"/>
      <c r="G113" s="179"/>
      <c r="H113" s="33"/>
      <c r="I113" s="179"/>
      <c r="J113" s="33"/>
      <c r="K113" s="179"/>
      <c r="L113" s="87"/>
      <c r="M113" s="179"/>
      <c r="N113" s="96"/>
      <c r="O113" s="86"/>
    </row>
    <row r="114" spans="1:15" x14ac:dyDescent="0.3">
      <c r="A114" s="87"/>
      <c r="B114" s="134"/>
      <c r="C114" s="134"/>
      <c r="D114" s="169"/>
      <c r="E114" s="170"/>
      <c r="F114" s="177"/>
      <c r="G114" s="179"/>
      <c r="H114" s="33"/>
      <c r="I114" s="179"/>
      <c r="J114" s="33"/>
      <c r="K114" s="179"/>
      <c r="L114" s="87"/>
      <c r="M114" s="179"/>
      <c r="N114" s="96"/>
      <c r="O114" s="86"/>
    </row>
    <row r="115" spans="1:15" x14ac:dyDescent="0.3">
      <c r="A115" s="87"/>
      <c r="B115" s="134"/>
      <c r="C115" s="134"/>
      <c r="D115" s="169"/>
      <c r="E115" s="170"/>
      <c r="F115" s="177"/>
      <c r="G115" s="179"/>
      <c r="H115" s="32">
        <f t="shared" ref="H115" si="55">MAX(H112:H114)</f>
        <v>0</v>
      </c>
      <c r="I115" s="179"/>
      <c r="J115" s="32">
        <f t="shared" ref="J115" si="56">MAX(J112:J114)</f>
        <v>0</v>
      </c>
      <c r="K115" s="179"/>
      <c r="L115" s="87"/>
      <c r="M115" s="179"/>
      <c r="N115" s="96"/>
      <c r="O115" s="86"/>
    </row>
  </sheetData>
  <mergeCells count="352">
    <mergeCell ref="O112:O115"/>
    <mergeCell ref="O76:O79"/>
    <mergeCell ref="O80:O83"/>
    <mergeCell ref="O84:O87"/>
    <mergeCell ref="O88:O91"/>
    <mergeCell ref="O92:O95"/>
    <mergeCell ref="O96:O99"/>
    <mergeCell ref="O100:O103"/>
    <mergeCell ref="O104:O107"/>
    <mergeCell ref="O44:O47"/>
    <mergeCell ref="O48:O51"/>
    <mergeCell ref="O52:O55"/>
    <mergeCell ref="O56:O59"/>
    <mergeCell ref="O60:O63"/>
    <mergeCell ref="O64:O67"/>
    <mergeCell ref="O68:O71"/>
    <mergeCell ref="O72:O75"/>
    <mergeCell ref="O108:O111"/>
    <mergeCell ref="O10:O11"/>
    <mergeCell ref="O12:O15"/>
    <mergeCell ref="O16:O19"/>
    <mergeCell ref="O20:O23"/>
    <mergeCell ref="O24:O27"/>
    <mergeCell ref="O28:O31"/>
    <mergeCell ref="O32:O35"/>
    <mergeCell ref="O36:O39"/>
    <mergeCell ref="O40:O43"/>
    <mergeCell ref="B88:B91"/>
    <mergeCell ref="C88:C91"/>
    <mergeCell ref="D88:D91"/>
    <mergeCell ref="E88:E91"/>
    <mergeCell ref="B92:B95"/>
    <mergeCell ref="C92:C95"/>
    <mergeCell ref="D92:D95"/>
    <mergeCell ref="E92:E95"/>
    <mergeCell ref="B96:B99"/>
    <mergeCell ref="C96:C99"/>
    <mergeCell ref="D96:D99"/>
    <mergeCell ref="E96:E99"/>
    <mergeCell ref="A36:A39"/>
    <mergeCell ref="A32:A35"/>
    <mergeCell ref="B32:B35"/>
    <mergeCell ref="C32:C35"/>
    <mergeCell ref="D32:D35"/>
    <mergeCell ref="E32:E35"/>
    <mergeCell ref="B36:B39"/>
    <mergeCell ref="C36:C39"/>
    <mergeCell ref="A48:A51"/>
    <mergeCell ref="B48:B51"/>
    <mergeCell ref="C48:C51"/>
    <mergeCell ref="D48:D51"/>
    <mergeCell ref="E48:E51"/>
    <mergeCell ref="B9:C9"/>
    <mergeCell ref="A10:A11"/>
    <mergeCell ref="B10:B11"/>
    <mergeCell ref="C10:C11"/>
    <mergeCell ref="D10:D11"/>
    <mergeCell ref="E10:E11"/>
    <mergeCell ref="C28:C31"/>
    <mergeCell ref="D28:D31"/>
    <mergeCell ref="E28:E31"/>
    <mergeCell ref="A6:B6"/>
    <mergeCell ref="E8:J8"/>
    <mergeCell ref="F10:G10"/>
    <mergeCell ref="H10:I10"/>
    <mergeCell ref="J10:K10"/>
    <mergeCell ref="D36:D39"/>
    <mergeCell ref="E36:E39"/>
    <mergeCell ref="F16:F19"/>
    <mergeCell ref="G16:G19"/>
    <mergeCell ref="I16:I19"/>
    <mergeCell ref="K16:K19"/>
    <mergeCell ref="F12:F15"/>
    <mergeCell ref="G12:G15"/>
    <mergeCell ref="I12:I15"/>
    <mergeCell ref="K12:K15"/>
    <mergeCell ref="K32:K35"/>
    <mergeCell ref="F20:F23"/>
    <mergeCell ref="G20:G23"/>
    <mergeCell ref="I20:I23"/>
    <mergeCell ref="K20:K23"/>
    <mergeCell ref="A28:A31"/>
    <mergeCell ref="B28:B31"/>
    <mergeCell ref="L10:M10"/>
    <mergeCell ref="N10:N11"/>
    <mergeCell ref="A12:A15"/>
    <mergeCell ref="B12:B15"/>
    <mergeCell ref="C12:C15"/>
    <mergeCell ref="D12:D15"/>
    <mergeCell ref="E12:E15"/>
    <mergeCell ref="N12:N15"/>
    <mergeCell ref="A16:A19"/>
    <mergeCell ref="L12:L15"/>
    <mergeCell ref="M12:M15"/>
    <mergeCell ref="L16:L19"/>
    <mergeCell ref="M16:M19"/>
    <mergeCell ref="N16:N19"/>
    <mergeCell ref="L20:L23"/>
    <mergeCell ref="M20:M23"/>
    <mergeCell ref="N20:N23"/>
    <mergeCell ref="B16:B19"/>
    <mergeCell ref="C16:C19"/>
    <mergeCell ref="D16:D19"/>
    <mergeCell ref="E16:E19"/>
    <mergeCell ref="A24:A27"/>
    <mergeCell ref="B24:B27"/>
    <mergeCell ref="C24:C27"/>
    <mergeCell ref="D24:D27"/>
    <mergeCell ref="E24:E27"/>
    <mergeCell ref="N24:N27"/>
    <mergeCell ref="F24:F27"/>
    <mergeCell ref="G24:G27"/>
    <mergeCell ref="I24:I27"/>
    <mergeCell ref="K24:K27"/>
    <mergeCell ref="L24:L27"/>
    <mergeCell ref="M24:M27"/>
    <mergeCell ref="A20:A23"/>
    <mergeCell ref="B20:B23"/>
    <mergeCell ref="C20:C23"/>
    <mergeCell ref="D20:D23"/>
    <mergeCell ref="E20:E23"/>
    <mergeCell ref="F28:F31"/>
    <mergeCell ref="G28:G31"/>
    <mergeCell ref="I28:I31"/>
    <mergeCell ref="K28:K31"/>
    <mergeCell ref="L28:L31"/>
    <mergeCell ref="M28:M31"/>
    <mergeCell ref="N28:N31"/>
    <mergeCell ref="I40:I43"/>
    <mergeCell ref="K40:K43"/>
    <mergeCell ref="L32:L35"/>
    <mergeCell ref="M32:M35"/>
    <mergeCell ref="N32:N35"/>
    <mergeCell ref="N36:N39"/>
    <mergeCell ref="F36:F39"/>
    <mergeCell ref="G36:G39"/>
    <mergeCell ref="I36:I39"/>
    <mergeCell ref="K36:K39"/>
    <mergeCell ref="L36:L39"/>
    <mergeCell ref="M36:M39"/>
    <mergeCell ref="F32:F35"/>
    <mergeCell ref="G32:G35"/>
    <mergeCell ref="I32:I35"/>
    <mergeCell ref="L40:L43"/>
    <mergeCell ref="M40:M43"/>
    <mergeCell ref="N40:N43"/>
    <mergeCell ref="A44:A47"/>
    <mergeCell ref="B44:B47"/>
    <mergeCell ref="C44:C47"/>
    <mergeCell ref="D44:D47"/>
    <mergeCell ref="E44:E47"/>
    <mergeCell ref="F44:F47"/>
    <mergeCell ref="G44:G47"/>
    <mergeCell ref="I44:I47"/>
    <mergeCell ref="K44:K47"/>
    <mergeCell ref="L44:L47"/>
    <mergeCell ref="M44:M47"/>
    <mergeCell ref="N44:N47"/>
    <mergeCell ref="A40:A43"/>
    <mergeCell ref="B40:B43"/>
    <mergeCell ref="C40:C43"/>
    <mergeCell ref="D40:D43"/>
    <mergeCell ref="E40:E43"/>
    <mergeCell ref="F40:F43"/>
    <mergeCell ref="G40:G43"/>
    <mergeCell ref="N48:N51"/>
    <mergeCell ref="A52:A55"/>
    <mergeCell ref="B52:B55"/>
    <mergeCell ref="C52:C55"/>
    <mergeCell ref="D52:D55"/>
    <mergeCell ref="E52:E55"/>
    <mergeCell ref="F52:F55"/>
    <mergeCell ref="G52:G55"/>
    <mergeCell ref="I52:I55"/>
    <mergeCell ref="K52:K55"/>
    <mergeCell ref="F48:F51"/>
    <mergeCell ref="G48:G51"/>
    <mergeCell ref="I48:I51"/>
    <mergeCell ref="K48:K51"/>
    <mergeCell ref="L48:L51"/>
    <mergeCell ref="M48:M51"/>
    <mergeCell ref="L52:L55"/>
    <mergeCell ref="M52:M55"/>
    <mergeCell ref="N52:N55"/>
    <mergeCell ref="L56:L59"/>
    <mergeCell ref="M56:M59"/>
    <mergeCell ref="N56:N59"/>
    <mergeCell ref="A56:A59"/>
    <mergeCell ref="B56:B59"/>
    <mergeCell ref="C56:C59"/>
    <mergeCell ref="D56:D59"/>
    <mergeCell ref="E56:E59"/>
    <mergeCell ref="F56:F59"/>
    <mergeCell ref="G56:G59"/>
    <mergeCell ref="I56:I59"/>
    <mergeCell ref="K56:K59"/>
    <mergeCell ref="A64:A67"/>
    <mergeCell ref="F64:F67"/>
    <mergeCell ref="G64:G67"/>
    <mergeCell ref="I64:I67"/>
    <mergeCell ref="K64:K67"/>
    <mergeCell ref="L64:L67"/>
    <mergeCell ref="M64:M67"/>
    <mergeCell ref="N64:N67"/>
    <mergeCell ref="A60:A63"/>
    <mergeCell ref="F60:F63"/>
    <mergeCell ref="G60:G63"/>
    <mergeCell ref="I60:I63"/>
    <mergeCell ref="K60:K63"/>
    <mergeCell ref="B60:B63"/>
    <mergeCell ref="C60:C63"/>
    <mergeCell ref="D60:D63"/>
    <mergeCell ref="E60:E63"/>
    <mergeCell ref="M72:M75"/>
    <mergeCell ref="L76:L79"/>
    <mergeCell ref="M76:M79"/>
    <mergeCell ref="N76:N79"/>
    <mergeCell ref="B64:B67"/>
    <mergeCell ref="C64:C67"/>
    <mergeCell ref="D64:D67"/>
    <mergeCell ref="E64:E67"/>
    <mergeCell ref="N72:N75"/>
    <mergeCell ref="L60:L63"/>
    <mergeCell ref="M60:M63"/>
    <mergeCell ref="N60:N63"/>
    <mergeCell ref="G68:G71"/>
    <mergeCell ref="I68:I71"/>
    <mergeCell ref="K68:K71"/>
    <mergeCell ref="L68:L71"/>
    <mergeCell ref="M68:M71"/>
    <mergeCell ref="L72:L75"/>
    <mergeCell ref="A68:A71"/>
    <mergeCell ref="N68:N71"/>
    <mergeCell ref="A72:A75"/>
    <mergeCell ref="F72:F75"/>
    <mergeCell ref="G72:G75"/>
    <mergeCell ref="I72:I75"/>
    <mergeCell ref="K72:K75"/>
    <mergeCell ref="F68:F71"/>
    <mergeCell ref="L80:L83"/>
    <mergeCell ref="M80:M83"/>
    <mergeCell ref="N80:N83"/>
    <mergeCell ref="A76:A79"/>
    <mergeCell ref="F76:F79"/>
    <mergeCell ref="G76:G79"/>
    <mergeCell ref="B76:B79"/>
    <mergeCell ref="C76:C79"/>
    <mergeCell ref="D76:D79"/>
    <mergeCell ref="E76:E79"/>
    <mergeCell ref="I76:I79"/>
    <mergeCell ref="K76:K79"/>
    <mergeCell ref="L84:L87"/>
    <mergeCell ref="M84:M87"/>
    <mergeCell ref="N84:N87"/>
    <mergeCell ref="A80:A83"/>
    <mergeCell ref="B80:B83"/>
    <mergeCell ref="C80:C83"/>
    <mergeCell ref="D80:D83"/>
    <mergeCell ref="E80:E83"/>
    <mergeCell ref="F80:F83"/>
    <mergeCell ref="G80:G83"/>
    <mergeCell ref="I80:I83"/>
    <mergeCell ref="K80:K83"/>
    <mergeCell ref="A84:A87"/>
    <mergeCell ref="B84:B87"/>
    <mergeCell ref="C84:C87"/>
    <mergeCell ref="D84:D87"/>
    <mergeCell ref="E84:E87"/>
    <mergeCell ref="F84:F87"/>
    <mergeCell ref="G84:G87"/>
    <mergeCell ref="I84:I87"/>
    <mergeCell ref="K84:K87"/>
    <mergeCell ref="A88:A91"/>
    <mergeCell ref="B68:B71"/>
    <mergeCell ref="C68:C71"/>
    <mergeCell ref="D68:D71"/>
    <mergeCell ref="E68:E71"/>
    <mergeCell ref="N88:N91"/>
    <mergeCell ref="A92:A95"/>
    <mergeCell ref="B72:B75"/>
    <mergeCell ref="C72:C75"/>
    <mergeCell ref="D72:D75"/>
    <mergeCell ref="E72:E75"/>
    <mergeCell ref="F92:F95"/>
    <mergeCell ref="G92:G95"/>
    <mergeCell ref="I92:I95"/>
    <mergeCell ref="K92:K95"/>
    <mergeCell ref="F88:F91"/>
    <mergeCell ref="G88:G91"/>
    <mergeCell ref="I88:I91"/>
    <mergeCell ref="K88:K91"/>
    <mergeCell ref="L88:L91"/>
    <mergeCell ref="M88:M91"/>
    <mergeCell ref="L92:L95"/>
    <mergeCell ref="M92:M95"/>
    <mergeCell ref="N92:N95"/>
    <mergeCell ref="L96:L99"/>
    <mergeCell ref="M96:M99"/>
    <mergeCell ref="N96:N99"/>
    <mergeCell ref="A100:A103"/>
    <mergeCell ref="B100:B103"/>
    <mergeCell ref="C100:C103"/>
    <mergeCell ref="D100:D103"/>
    <mergeCell ref="E100:E103"/>
    <mergeCell ref="N100:N103"/>
    <mergeCell ref="F100:F103"/>
    <mergeCell ref="G100:G103"/>
    <mergeCell ref="I100:I103"/>
    <mergeCell ref="K100:K103"/>
    <mergeCell ref="L100:L103"/>
    <mergeCell ref="M100:M103"/>
    <mergeCell ref="A96:A99"/>
    <mergeCell ref="F96:F99"/>
    <mergeCell ref="G96:G99"/>
    <mergeCell ref="I96:I99"/>
    <mergeCell ref="K96:K99"/>
    <mergeCell ref="N108:N111"/>
    <mergeCell ref="A112:A115"/>
    <mergeCell ref="B112:B115"/>
    <mergeCell ref="C112:C115"/>
    <mergeCell ref="D112:D115"/>
    <mergeCell ref="E112:E115"/>
    <mergeCell ref="L104:L107"/>
    <mergeCell ref="M104:M107"/>
    <mergeCell ref="N104:N107"/>
    <mergeCell ref="A108:A111"/>
    <mergeCell ref="B108:B111"/>
    <mergeCell ref="C108:C111"/>
    <mergeCell ref="D108:D111"/>
    <mergeCell ref="E108:E111"/>
    <mergeCell ref="F108:F111"/>
    <mergeCell ref="G108:G111"/>
    <mergeCell ref="N112:N115"/>
    <mergeCell ref="F112:F115"/>
    <mergeCell ref="L108:L111"/>
    <mergeCell ref="M108:M111"/>
    <mergeCell ref="K108:K111"/>
    <mergeCell ref="A104:A107"/>
    <mergeCell ref="B104:B107"/>
    <mergeCell ref="C104:C107"/>
    <mergeCell ref="G112:G115"/>
    <mergeCell ref="I112:I115"/>
    <mergeCell ref="K112:K115"/>
    <mergeCell ref="L112:L115"/>
    <mergeCell ref="M112:M115"/>
    <mergeCell ref="I108:I111"/>
    <mergeCell ref="D104:D107"/>
    <mergeCell ref="E104:E107"/>
    <mergeCell ref="F104:F107"/>
    <mergeCell ref="G104:G107"/>
    <mergeCell ref="I104:I107"/>
    <mergeCell ref="K104:K107"/>
  </mergeCells>
  <pageMargins left="0.7" right="0.7" top="0.75" bottom="0.75" header="0.3" footer="0.3"/>
  <pageSetup paperSize="9" scale="4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37"/>
  <sheetViews>
    <sheetView workbookViewId="0">
      <selection activeCell="I236" sqref="I236"/>
    </sheetView>
  </sheetViews>
  <sheetFormatPr defaultRowHeight="14.4" x14ac:dyDescent="0.3"/>
  <cols>
    <col min="1" max="1" width="6.21875" customWidth="1"/>
    <col min="2" max="2" width="13.44140625" customWidth="1"/>
    <col min="3" max="3" width="17.109375" customWidth="1"/>
    <col min="4" max="4" width="15.5546875" customWidth="1"/>
    <col min="5" max="5" width="6.88671875" customWidth="1"/>
    <col min="6" max="6" width="15.88671875" customWidth="1"/>
    <col min="8" max="8" width="6.44140625" customWidth="1"/>
    <col min="9" max="9" width="7.109375" customWidth="1"/>
    <col min="10" max="10" width="14" customWidth="1"/>
    <col min="11" max="11" width="13.44140625" customWidth="1"/>
    <col min="12" max="12" width="13.88671875" customWidth="1"/>
    <col min="13" max="13" width="8" customWidth="1"/>
    <col min="14" max="14" width="14.77734375" customWidth="1"/>
  </cols>
  <sheetData>
    <row r="1" spans="1:17" ht="15" x14ac:dyDescent="0.3">
      <c r="A1" s="72"/>
      <c r="B1" s="72" t="s">
        <v>330</v>
      </c>
      <c r="C1" s="72" t="s">
        <v>331</v>
      </c>
      <c r="D1" s="67"/>
      <c r="I1" s="72"/>
      <c r="J1" s="72" t="s">
        <v>330</v>
      </c>
      <c r="K1" s="72" t="s">
        <v>331</v>
      </c>
      <c r="L1" s="67"/>
    </row>
    <row r="2" spans="1:17" ht="15" x14ac:dyDescent="0.3">
      <c r="A2" s="126"/>
      <c r="B2" s="126"/>
      <c r="C2" s="22"/>
      <c r="D2" s="22"/>
      <c r="E2" s="22"/>
      <c r="F2" s="22"/>
      <c r="G2" s="22"/>
      <c r="I2" s="57"/>
      <c r="J2" s="57"/>
      <c r="K2" s="22"/>
      <c r="L2" s="22"/>
      <c r="M2" s="22"/>
      <c r="N2" s="22"/>
      <c r="O2" s="22"/>
    </row>
    <row r="3" spans="1:17" ht="15.6" x14ac:dyDescent="0.3">
      <c r="A3" s="206" t="s">
        <v>323</v>
      </c>
      <c r="B3" s="206"/>
      <c r="C3" s="206"/>
      <c r="D3" s="206"/>
      <c r="E3" s="206"/>
      <c r="F3" s="206"/>
      <c r="G3" s="206"/>
      <c r="H3" s="68"/>
      <c r="I3" s="206" t="s">
        <v>323</v>
      </c>
      <c r="J3" s="206"/>
      <c r="K3" s="206"/>
      <c r="L3" s="206"/>
      <c r="M3" s="206"/>
      <c r="N3" s="206"/>
      <c r="O3" s="206"/>
      <c r="P3" s="74"/>
      <c r="Q3" s="74"/>
    </row>
    <row r="4" spans="1:17" ht="21" x14ac:dyDescent="0.4">
      <c r="A4" s="22"/>
      <c r="C4" s="80" t="s">
        <v>363</v>
      </c>
      <c r="D4" s="25"/>
      <c r="E4" s="75" t="s">
        <v>359</v>
      </c>
      <c r="F4" s="76"/>
      <c r="G4" s="69"/>
      <c r="I4" s="22"/>
      <c r="K4" s="80" t="s">
        <v>363</v>
      </c>
      <c r="L4" s="78"/>
      <c r="M4" s="79" t="s">
        <v>362</v>
      </c>
      <c r="N4" s="79"/>
      <c r="O4" s="77"/>
    </row>
    <row r="5" spans="1:17" ht="15" x14ac:dyDescent="0.3">
      <c r="A5" s="73" t="s">
        <v>329</v>
      </c>
      <c r="B5" s="73" t="s">
        <v>313</v>
      </c>
      <c r="C5" s="73" t="s">
        <v>312</v>
      </c>
      <c r="D5" s="73" t="s">
        <v>321</v>
      </c>
      <c r="E5" s="73" t="s">
        <v>314</v>
      </c>
      <c r="F5" s="73" t="s">
        <v>332</v>
      </c>
      <c r="I5" s="73" t="s">
        <v>329</v>
      </c>
      <c r="J5" s="73" t="s">
        <v>313</v>
      </c>
      <c r="K5" s="73" t="s">
        <v>312</v>
      </c>
      <c r="L5" s="73" t="s">
        <v>321</v>
      </c>
      <c r="M5" s="73" t="s">
        <v>314</v>
      </c>
      <c r="N5" s="73" t="s">
        <v>332</v>
      </c>
    </row>
    <row r="6" spans="1:17" x14ac:dyDescent="0.3">
      <c r="A6" s="70" t="s">
        <v>333</v>
      </c>
      <c r="B6" s="70" t="s">
        <v>382</v>
      </c>
      <c r="C6" s="70" t="s">
        <v>383</v>
      </c>
      <c r="D6" s="70" t="s">
        <v>367</v>
      </c>
      <c r="E6" s="70">
        <v>299</v>
      </c>
      <c r="F6" s="70"/>
      <c r="I6" s="70" t="s">
        <v>333</v>
      </c>
      <c r="J6" s="70" t="s">
        <v>385</v>
      </c>
      <c r="K6" s="70" t="s">
        <v>386</v>
      </c>
      <c r="L6" s="70" t="s">
        <v>367</v>
      </c>
      <c r="M6" s="70">
        <v>300</v>
      </c>
      <c r="N6" s="70"/>
    </row>
    <row r="7" spans="1:17" ht="14.4" customHeight="1" x14ac:dyDescent="0.3">
      <c r="A7" s="70" t="s">
        <v>334</v>
      </c>
      <c r="B7" s="70" t="s">
        <v>397</v>
      </c>
      <c r="C7" s="70" t="s">
        <v>398</v>
      </c>
      <c r="D7" s="70" t="s">
        <v>391</v>
      </c>
      <c r="E7" s="70">
        <v>290</v>
      </c>
      <c r="F7" s="70"/>
      <c r="I7" s="70" t="s">
        <v>334</v>
      </c>
      <c r="J7" s="70" t="s">
        <v>387</v>
      </c>
      <c r="K7" s="70" t="s">
        <v>388</v>
      </c>
      <c r="L7" s="70" t="s">
        <v>391</v>
      </c>
      <c r="M7" s="70">
        <v>292</v>
      </c>
      <c r="N7" s="70"/>
    </row>
    <row r="8" spans="1:17" ht="14.4" customHeight="1" x14ac:dyDescent="0.3">
      <c r="A8" s="70" t="s">
        <v>335</v>
      </c>
      <c r="B8" s="70" t="s">
        <v>459</v>
      </c>
      <c r="C8" s="70" t="s">
        <v>460</v>
      </c>
      <c r="D8" s="70" t="s">
        <v>443</v>
      </c>
      <c r="E8" s="70">
        <v>252</v>
      </c>
      <c r="F8" s="70"/>
      <c r="I8" s="70" t="s">
        <v>335</v>
      </c>
      <c r="J8" s="70" t="s">
        <v>458</v>
      </c>
      <c r="K8" s="70" t="s">
        <v>445</v>
      </c>
      <c r="L8" s="70" t="s">
        <v>443</v>
      </c>
      <c r="M8" s="70">
        <v>254</v>
      </c>
      <c r="N8" s="70"/>
    </row>
    <row r="9" spans="1:17" ht="14.4" customHeight="1" x14ac:dyDescent="0.3">
      <c r="A9" s="70" t="s">
        <v>336</v>
      </c>
      <c r="B9" s="70" t="s">
        <v>374</v>
      </c>
      <c r="C9" s="70" t="s">
        <v>482</v>
      </c>
      <c r="D9" s="70" t="s">
        <v>483</v>
      </c>
      <c r="E9" s="70">
        <v>234</v>
      </c>
      <c r="F9" s="70"/>
      <c r="I9" s="70" t="s">
        <v>336</v>
      </c>
      <c r="J9" s="70" t="s">
        <v>468</v>
      </c>
      <c r="K9" s="70" t="s">
        <v>469</v>
      </c>
      <c r="L9" s="70" t="s">
        <v>470</v>
      </c>
      <c r="M9" s="70">
        <v>230</v>
      </c>
      <c r="N9" s="70"/>
    </row>
    <row r="10" spans="1:17" ht="14.4" customHeight="1" x14ac:dyDescent="0.3">
      <c r="A10" s="70" t="s">
        <v>337</v>
      </c>
      <c r="B10" s="70" t="s">
        <v>466</v>
      </c>
      <c r="C10" s="70" t="s">
        <v>514</v>
      </c>
      <c r="D10" s="70" t="s">
        <v>515</v>
      </c>
      <c r="E10" s="70">
        <v>227</v>
      </c>
      <c r="F10" s="70"/>
      <c r="I10" s="70" t="s">
        <v>337</v>
      </c>
      <c r="J10" s="70" t="s">
        <v>494</v>
      </c>
      <c r="K10" s="70" t="s">
        <v>495</v>
      </c>
      <c r="L10" s="70" t="s">
        <v>483</v>
      </c>
      <c r="M10" s="70">
        <v>259</v>
      </c>
      <c r="N10" s="70"/>
    </row>
    <row r="11" spans="1:17" ht="14.4" customHeight="1" x14ac:dyDescent="0.3">
      <c r="A11" s="70" t="s">
        <v>338</v>
      </c>
      <c r="B11" s="70" t="s">
        <v>384</v>
      </c>
      <c r="C11" s="70" t="s">
        <v>377</v>
      </c>
      <c r="D11" s="70" t="s">
        <v>367</v>
      </c>
      <c r="E11" s="70">
        <v>298</v>
      </c>
      <c r="F11" s="70"/>
      <c r="I11" s="70" t="s">
        <v>338</v>
      </c>
      <c r="J11" s="70" t="s">
        <v>516</v>
      </c>
      <c r="K11" s="70" t="s">
        <v>517</v>
      </c>
      <c r="L11" s="70" t="s">
        <v>515</v>
      </c>
      <c r="M11" s="70">
        <v>226</v>
      </c>
      <c r="N11" s="70"/>
    </row>
    <row r="12" spans="1:17" ht="14.4" customHeight="1" x14ac:dyDescent="0.3">
      <c r="A12" s="70" t="s">
        <v>339</v>
      </c>
      <c r="B12" s="70" t="s">
        <v>399</v>
      </c>
      <c r="C12" s="70" t="s">
        <v>400</v>
      </c>
      <c r="D12" s="70" t="s">
        <v>391</v>
      </c>
      <c r="E12" s="70">
        <v>283</v>
      </c>
      <c r="F12" s="70"/>
      <c r="I12" s="70" t="s">
        <v>339</v>
      </c>
      <c r="J12" s="70" t="s">
        <v>389</v>
      </c>
      <c r="K12" s="70" t="s">
        <v>390</v>
      </c>
      <c r="L12" s="70" t="s">
        <v>391</v>
      </c>
      <c r="M12" s="70">
        <v>288</v>
      </c>
      <c r="N12" s="70"/>
    </row>
    <row r="13" spans="1:17" ht="14.4" customHeight="1" x14ac:dyDescent="0.3">
      <c r="A13" s="70" t="s">
        <v>340</v>
      </c>
      <c r="B13" s="70" t="s">
        <v>384</v>
      </c>
      <c r="C13" s="70" t="s">
        <v>461</v>
      </c>
      <c r="D13" s="70" t="s">
        <v>443</v>
      </c>
      <c r="E13" s="70">
        <v>251</v>
      </c>
      <c r="F13" s="70"/>
      <c r="I13" s="70" t="s">
        <v>340</v>
      </c>
      <c r="J13" s="70" t="s">
        <v>471</v>
      </c>
      <c r="K13" s="70" t="s">
        <v>472</v>
      </c>
      <c r="L13" s="70" t="s">
        <v>470</v>
      </c>
      <c r="M13" s="70">
        <v>229</v>
      </c>
      <c r="N13" s="70"/>
    </row>
    <row r="14" spans="1:17" ht="14.4" customHeight="1" x14ac:dyDescent="0.3">
      <c r="A14" s="70" t="s">
        <v>341</v>
      </c>
      <c r="B14" s="70" t="s">
        <v>608</v>
      </c>
      <c r="C14" s="70" t="s">
        <v>537</v>
      </c>
      <c r="D14" s="70" t="s">
        <v>538</v>
      </c>
      <c r="E14" s="70">
        <v>241</v>
      </c>
      <c r="F14" s="70"/>
      <c r="I14" s="70" t="s">
        <v>341</v>
      </c>
      <c r="J14" s="70" t="s">
        <v>518</v>
      </c>
      <c r="K14" s="70" t="s">
        <v>519</v>
      </c>
      <c r="L14" s="70" t="s">
        <v>515</v>
      </c>
      <c r="M14" s="70">
        <v>225</v>
      </c>
      <c r="N14" s="70"/>
    </row>
    <row r="15" spans="1:17" ht="14.4" customHeight="1" x14ac:dyDescent="0.3">
      <c r="A15" s="70" t="s">
        <v>342</v>
      </c>
      <c r="B15" s="70" t="s">
        <v>384</v>
      </c>
      <c r="C15" s="70" t="s">
        <v>580</v>
      </c>
      <c r="D15" s="70" t="s">
        <v>508</v>
      </c>
      <c r="E15" s="70">
        <v>244</v>
      </c>
      <c r="F15" s="70"/>
      <c r="I15" s="70" t="s">
        <v>342</v>
      </c>
      <c r="J15" s="70" t="s">
        <v>583</v>
      </c>
      <c r="K15" s="70" t="s">
        <v>584</v>
      </c>
      <c r="L15" s="70" t="s">
        <v>508</v>
      </c>
      <c r="M15" s="70">
        <v>246</v>
      </c>
      <c r="N15" s="70"/>
    </row>
    <row r="16" spans="1:17" ht="14.4" customHeight="1" x14ac:dyDescent="0.3">
      <c r="A16" s="70" t="s">
        <v>343</v>
      </c>
      <c r="B16" s="70" t="s">
        <v>380</v>
      </c>
      <c r="C16" s="70" t="s">
        <v>401</v>
      </c>
      <c r="D16" s="70" t="s">
        <v>391</v>
      </c>
      <c r="E16" s="70">
        <v>282</v>
      </c>
      <c r="F16" s="70"/>
      <c r="I16" s="70" t="s">
        <v>343</v>
      </c>
      <c r="J16" s="70" t="s">
        <v>613</v>
      </c>
      <c r="K16" s="70" t="s">
        <v>392</v>
      </c>
      <c r="L16" s="70" t="s">
        <v>391</v>
      </c>
      <c r="M16" s="70">
        <v>279</v>
      </c>
      <c r="N16" s="70"/>
    </row>
    <row r="17" spans="1:14" ht="14.4" customHeight="1" x14ac:dyDescent="0.3">
      <c r="A17" s="70" t="s">
        <v>344</v>
      </c>
      <c r="B17" s="70" t="s">
        <v>462</v>
      </c>
      <c r="C17" s="70" t="s">
        <v>461</v>
      </c>
      <c r="D17" s="70" t="s">
        <v>443</v>
      </c>
      <c r="E17" s="70">
        <v>250</v>
      </c>
      <c r="F17" s="70"/>
      <c r="I17" s="70" t="s">
        <v>344</v>
      </c>
      <c r="J17" s="70" t="s">
        <v>395</v>
      </c>
      <c r="K17" s="70" t="s">
        <v>496</v>
      </c>
      <c r="L17" s="70" t="s">
        <v>483</v>
      </c>
      <c r="M17" s="70">
        <v>236</v>
      </c>
      <c r="N17" s="70"/>
    </row>
    <row r="18" spans="1:14" ht="14.4" customHeight="1" x14ac:dyDescent="0.3">
      <c r="A18" s="70" t="s">
        <v>345</v>
      </c>
      <c r="B18" s="70" t="s">
        <v>500</v>
      </c>
      <c r="C18" s="70" t="s">
        <v>501</v>
      </c>
      <c r="D18" s="70" t="s">
        <v>483</v>
      </c>
      <c r="E18" s="70">
        <v>233</v>
      </c>
      <c r="F18" s="70"/>
      <c r="I18" s="70" t="s">
        <v>345</v>
      </c>
      <c r="J18" s="70" t="s">
        <v>378</v>
      </c>
      <c r="K18" s="70" t="s">
        <v>542</v>
      </c>
      <c r="L18" s="70" t="s">
        <v>538</v>
      </c>
      <c r="M18" s="70">
        <v>237</v>
      </c>
      <c r="N18" s="70"/>
    </row>
    <row r="19" spans="1:14" ht="14.4" customHeight="1" x14ac:dyDescent="0.3">
      <c r="A19" s="70" t="s">
        <v>346</v>
      </c>
      <c r="B19" s="70" t="s">
        <v>539</v>
      </c>
      <c r="C19" s="70" t="s">
        <v>540</v>
      </c>
      <c r="D19" s="70" t="s">
        <v>538</v>
      </c>
      <c r="E19" s="70">
        <v>240</v>
      </c>
      <c r="F19" s="70"/>
      <c r="I19" s="70" t="s">
        <v>346</v>
      </c>
      <c r="J19" s="70" t="s">
        <v>387</v>
      </c>
      <c r="K19" s="70" t="s">
        <v>412</v>
      </c>
      <c r="L19" s="70" t="s">
        <v>508</v>
      </c>
      <c r="M19" s="70">
        <v>243</v>
      </c>
      <c r="N19" s="70"/>
    </row>
    <row r="20" spans="1:14" x14ac:dyDescent="0.3">
      <c r="A20" s="70" t="s">
        <v>347</v>
      </c>
      <c r="B20" s="70" t="s">
        <v>402</v>
      </c>
      <c r="C20" s="70" t="s">
        <v>403</v>
      </c>
      <c r="D20" s="70" t="s">
        <v>391</v>
      </c>
      <c r="E20" s="70">
        <v>275</v>
      </c>
      <c r="F20" s="70"/>
      <c r="I20" s="70" t="s">
        <v>347</v>
      </c>
      <c r="J20" s="70" t="s">
        <v>395</v>
      </c>
      <c r="K20" s="70" t="s">
        <v>396</v>
      </c>
      <c r="L20" s="70" t="s">
        <v>391</v>
      </c>
      <c r="M20" s="70">
        <v>271</v>
      </c>
      <c r="N20" s="70"/>
    </row>
    <row r="21" spans="1:14" x14ac:dyDescent="0.3">
      <c r="A21" s="70" t="s">
        <v>348</v>
      </c>
      <c r="B21" s="70" t="s">
        <v>463</v>
      </c>
      <c r="C21" s="70" t="s">
        <v>464</v>
      </c>
      <c r="D21" s="70" t="s">
        <v>443</v>
      </c>
      <c r="E21" s="70">
        <v>249</v>
      </c>
      <c r="F21" s="70"/>
      <c r="I21" s="70" t="s">
        <v>348</v>
      </c>
      <c r="J21" s="70" t="s">
        <v>393</v>
      </c>
      <c r="K21" s="70" t="s">
        <v>394</v>
      </c>
      <c r="L21" s="70" t="s">
        <v>391</v>
      </c>
      <c r="M21" s="70">
        <v>274</v>
      </c>
      <c r="N21" s="70"/>
    </row>
    <row r="22" spans="1:14" x14ac:dyDescent="0.3">
      <c r="A22" s="70" t="s">
        <v>349</v>
      </c>
      <c r="B22" s="70" t="s">
        <v>581</v>
      </c>
      <c r="C22" s="70" t="s">
        <v>582</v>
      </c>
      <c r="D22" s="70" t="s">
        <v>508</v>
      </c>
      <c r="E22" s="70">
        <v>239</v>
      </c>
      <c r="F22" s="70"/>
      <c r="I22" s="70" t="s">
        <v>349</v>
      </c>
      <c r="J22" s="70" t="s">
        <v>393</v>
      </c>
      <c r="K22" s="70" t="s">
        <v>473</v>
      </c>
      <c r="L22" s="70" t="s">
        <v>470</v>
      </c>
      <c r="M22" s="70">
        <v>228</v>
      </c>
      <c r="N22" s="70"/>
    </row>
    <row r="23" spans="1:14" x14ac:dyDescent="0.3">
      <c r="A23" s="70" t="s">
        <v>350</v>
      </c>
      <c r="B23" s="70" t="s">
        <v>502</v>
      </c>
      <c r="C23" s="70" t="s">
        <v>503</v>
      </c>
      <c r="D23" s="70" t="s">
        <v>483</v>
      </c>
      <c r="E23" s="70">
        <v>232</v>
      </c>
      <c r="F23" s="70"/>
      <c r="I23" s="70" t="s">
        <v>350</v>
      </c>
      <c r="J23" s="70" t="s">
        <v>497</v>
      </c>
      <c r="K23" s="70" t="s">
        <v>498</v>
      </c>
      <c r="L23" s="70" t="s">
        <v>499</v>
      </c>
      <c r="M23" s="70">
        <v>235</v>
      </c>
      <c r="N23" s="70"/>
    </row>
    <row r="24" spans="1:14" ht="14.4" customHeight="1" x14ac:dyDescent="0.3">
      <c r="A24" s="70" t="s">
        <v>351</v>
      </c>
      <c r="B24" s="70" t="s">
        <v>465</v>
      </c>
      <c r="C24" s="70" t="s">
        <v>610</v>
      </c>
      <c r="D24" s="70" t="s">
        <v>443</v>
      </c>
      <c r="E24" s="70">
        <v>248</v>
      </c>
      <c r="F24" s="70"/>
      <c r="I24" s="70" t="s">
        <v>351</v>
      </c>
      <c r="J24" s="70" t="s">
        <v>585</v>
      </c>
      <c r="K24" s="70" t="s">
        <v>586</v>
      </c>
      <c r="L24" s="70" t="s">
        <v>508</v>
      </c>
      <c r="M24" s="70">
        <v>242</v>
      </c>
      <c r="N24" s="70"/>
    </row>
    <row r="25" spans="1:14" ht="14.4" customHeight="1" x14ac:dyDescent="0.3">
      <c r="A25" s="70" t="s">
        <v>352</v>
      </c>
      <c r="B25" s="70" t="s">
        <v>404</v>
      </c>
      <c r="C25" s="70" t="s">
        <v>405</v>
      </c>
      <c r="D25" s="70" t="s">
        <v>391</v>
      </c>
      <c r="E25" s="70">
        <v>272</v>
      </c>
      <c r="F25" s="70"/>
      <c r="I25" s="70" t="s">
        <v>352</v>
      </c>
      <c r="J25" s="70"/>
      <c r="K25" s="70"/>
      <c r="L25" s="70"/>
      <c r="M25" s="70"/>
      <c r="N25" s="70"/>
    </row>
    <row r="26" spans="1:14" ht="14.4" customHeight="1" x14ac:dyDescent="0.3">
      <c r="A26" s="70" t="s">
        <v>353</v>
      </c>
      <c r="B26" s="70" t="s">
        <v>523</v>
      </c>
      <c r="C26" s="70" t="s">
        <v>541</v>
      </c>
      <c r="D26" s="70" t="s">
        <v>538</v>
      </c>
      <c r="E26" s="70">
        <v>238</v>
      </c>
      <c r="F26" s="70"/>
      <c r="I26" s="70" t="s">
        <v>353</v>
      </c>
      <c r="J26" s="70"/>
      <c r="K26" s="70"/>
      <c r="L26" s="70"/>
      <c r="M26" s="70"/>
      <c r="N26" s="70"/>
    </row>
    <row r="27" spans="1:14" ht="14.4" customHeight="1" x14ac:dyDescent="0.3">
      <c r="A27" s="70" t="s">
        <v>354</v>
      </c>
      <c r="B27" s="70" t="s">
        <v>406</v>
      </c>
      <c r="C27" s="70" t="s">
        <v>599</v>
      </c>
      <c r="D27" s="70" t="s">
        <v>589</v>
      </c>
      <c r="E27" s="70">
        <v>224</v>
      </c>
      <c r="F27" s="70"/>
      <c r="I27" s="70" t="s">
        <v>354</v>
      </c>
      <c r="J27" s="70"/>
      <c r="K27" s="70"/>
      <c r="L27" s="70"/>
      <c r="M27" s="70"/>
      <c r="N27" s="70"/>
    </row>
    <row r="28" spans="1:14" ht="14.4" customHeight="1" x14ac:dyDescent="0.3">
      <c r="A28" s="70" t="s">
        <v>355</v>
      </c>
      <c r="B28" s="70" t="s">
        <v>466</v>
      </c>
      <c r="C28" s="70" t="s">
        <v>467</v>
      </c>
      <c r="D28" s="70" t="s">
        <v>443</v>
      </c>
      <c r="E28" s="70">
        <v>247</v>
      </c>
      <c r="F28" s="70"/>
      <c r="I28" s="70" t="s">
        <v>355</v>
      </c>
      <c r="J28" s="70"/>
      <c r="K28" s="70"/>
      <c r="L28" s="70"/>
      <c r="M28" s="70"/>
      <c r="N28" s="70"/>
    </row>
    <row r="29" spans="1:14" ht="14.4" customHeight="1" x14ac:dyDescent="0.3">
      <c r="A29" s="70" t="s">
        <v>356</v>
      </c>
      <c r="B29" s="70" t="s">
        <v>431</v>
      </c>
      <c r="C29" s="70" t="s">
        <v>504</v>
      </c>
      <c r="D29" s="70" t="s">
        <v>483</v>
      </c>
      <c r="E29" s="70">
        <v>231</v>
      </c>
      <c r="F29" s="70"/>
      <c r="I29" s="70" t="s">
        <v>356</v>
      </c>
      <c r="J29" s="70"/>
      <c r="K29" s="70"/>
      <c r="L29" s="70"/>
      <c r="M29" s="70"/>
      <c r="N29" s="70"/>
    </row>
    <row r="30" spans="1:14" ht="14.4" customHeight="1" x14ac:dyDescent="0.3">
      <c r="A30" s="70" t="s">
        <v>357</v>
      </c>
      <c r="B30" s="70"/>
      <c r="C30" s="70"/>
      <c r="D30" s="70"/>
      <c r="E30" s="70"/>
      <c r="F30" s="70"/>
      <c r="I30" s="70" t="s">
        <v>357</v>
      </c>
      <c r="J30" s="70"/>
      <c r="K30" s="70"/>
      <c r="L30" s="70"/>
      <c r="M30" s="70"/>
      <c r="N30" s="70"/>
    </row>
    <row r="31" spans="1:14" x14ac:dyDescent="0.3">
      <c r="A31" s="70" t="s">
        <v>358</v>
      </c>
      <c r="B31" s="70"/>
      <c r="C31" s="70"/>
      <c r="D31" s="70"/>
      <c r="E31" s="70"/>
      <c r="F31" s="70"/>
      <c r="I31" s="70" t="s">
        <v>358</v>
      </c>
      <c r="J31" s="70"/>
      <c r="K31" s="70"/>
      <c r="L31" s="70"/>
      <c r="M31" s="70"/>
      <c r="N31" s="70"/>
    </row>
    <row r="32" spans="1:14" x14ac:dyDescent="0.3">
      <c r="A32" s="70" t="s">
        <v>600</v>
      </c>
      <c r="B32" s="70"/>
      <c r="C32" s="70"/>
      <c r="D32" s="70"/>
      <c r="E32" s="70"/>
      <c r="F32" s="70"/>
    </row>
    <row r="33" spans="1:6" x14ac:dyDescent="0.3">
      <c r="A33" s="70" t="s">
        <v>601</v>
      </c>
      <c r="B33" s="70"/>
      <c r="C33" s="70"/>
      <c r="D33" s="70"/>
      <c r="E33" s="70"/>
      <c r="F33" s="70"/>
    </row>
    <row r="34" spans="1:6" x14ac:dyDescent="0.3">
      <c r="A34" s="70" t="s">
        <v>602</v>
      </c>
      <c r="B34" s="70"/>
      <c r="C34" s="70"/>
      <c r="D34" s="70"/>
      <c r="E34" s="70"/>
      <c r="F34" s="70"/>
    </row>
    <row r="35" spans="1:6" x14ac:dyDescent="0.3">
      <c r="A35" s="70" t="s">
        <v>603</v>
      </c>
      <c r="B35" s="70"/>
      <c r="C35" s="70"/>
      <c r="D35" s="70"/>
      <c r="E35" s="70"/>
      <c r="F35" s="70"/>
    </row>
    <row r="36" spans="1:6" x14ac:dyDescent="0.3">
      <c r="A36" s="70" t="s">
        <v>604</v>
      </c>
      <c r="B36" s="70"/>
      <c r="C36" s="70"/>
      <c r="D36" s="70"/>
      <c r="E36" s="70"/>
      <c r="F36" s="70"/>
    </row>
    <row r="37" spans="1:6" x14ac:dyDescent="0.3">
      <c r="A37" s="70" t="s">
        <v>605</v>
      </c>
      <c r="B37" s="70"/>
      <c r="C37" s="70"/>
      <c r="D37" s="70"/>
      <c r="E37" s="70"/>
      <c r="F37" s="70"/>
    </row>
    <row r="100" spans="1:15" ht="15" x14ac:dyDescent="0.3">
      <c r="A100" s="72"/>
      <c r="B100" s="72" t="s">
        <v>330</v>
      </c>
      <c r="C100" s="72" t="s">
        <v>331</v>
      </c>
      <c r="D100" s="67"/>
      <c r="I100" s="72"/>
      <c r="J100" s="72" t="s">
        <v>330</v>
      </c>
      <c r="K100" s="72" t="s">
        <v>331</v>
      </c>
      <c r="L100" s="67"/>
    </row>
    <row r="101" spans="1:15" ht="15" x14ac:dyDescent="0.3">
      <c r="A101" s="126"/>
      <c r="B101" s="126"/>
      <c r="C101" s="22"/>
      <c r="D101" s="22"/>
      <c r="E101" s="22"/>
      <c r="F101" s="22"/>
      <c r="G101" s="22"/>
      <c r="I101" s="57"/>
      <c r="J101" s="57"/>
      <c r="K101" s="22"/>
      <c r="L101" s="22"/>
      <c r="M101" s="22"/>
      <c r="N101" s="22"/>
      <c r="O101" s="22"/>
    </row>
    <row r="102" spans="1:15" ht="15.6" x14ac:dyDescent="0.3">
      <c r="A102" s="206" t="s">
        <v>323</v>
      </c>
      <c r="B102" s="206"/>
      <c r="C102" s="206"/>
      <c r="D102" s="206"/>
      <c r="E102" s="206"/>
      <c r="F102" s="206"/>
      <c r="G102" s="206"/>
      <c r="I102" s="206" t="s">
        <v>323</v>
      </c>
      <c r="J102" s="206"/>
      <c r="K102" s="206"/>
      <c r="L102" s="206"/>
      <c r="M102" s="206"/>
      <c r="N102" s="206"/>
      <c r="O102" s="206"/>
    </row>
    <row r="103" spans="1:15" ht="21" x14ac:dyDescent="0.4">
      <c r="A103" s="22"/>
      <c r="C103" s="80" t="s">
        <v>363</v>
      </c>
      <c r="D103" s="25"/>
      <c r="E103" s="75" t="s">
        <v>324</v>
      </c>
      <c r="F103" s="76"/>
      <c r="G103" s="69"/>
      <c r="I103" s="22"/>
      <c r="K103" s="80" t="s">
        <v>363</v>
      </c>
      <c r="L103" s="205" t="s">
        <v>361</v>
      </c>
      <c r="M103" s="205"/>
      <c r="N103" s="205"/>
      <c r="O103" s="77"/>
    </row>
    <row r="104" spans="1:15" ht="15" x14ac:dyDescent="0.3">
      <c r="A104" s="73" t="s">
        <v>329</v>
      </c>
      <c r="B104" s="73" t="s">
        <v>313</v>
      </c>
      <c r="C104" s="73" t="s">
        <v>312</v>
      </c>
      <c r="D104" s="73" t="s">
        <v>321</v>
      </c>
      <c r="E104" s="73" t="s">
        <v>314</v>
      </c>
      <c r="F104" s="73" t="s">
        <v>332</v>
      </c>
      <c r="I104" s="73" t="s">
        <v>329</v>
      </c>
      <c r="J104" s="73" t="s">
        <v>313</v>
      </c>
      <c r="K104" s="73" t="s">
        <v>312</v>
      </c>
      <c r="L104" s="73" t="s">
        <v>321</v>
      </c>
      <c r="M104" s="73" t="s">
        <v>314</v>
      </c>
      <c r="N104" s="73" t="s">
        <v>332</v>
      </c>
    </row>
    <row r="105" spans="1:15" x14ac:dyDescent="0.3">
      <c r="A105" s="70" t="s">
        <v>333</v>
      </c>
      <c r="B105" s="70" t="s">
        <v>382</v>
      </c>
      <c r="C105" s="70" t="s">
        <v>576</v>
      </c>
      <c r="D105" s="70" t="s">
        <v>508</v>
      </c>
      <c r="E105" s="70">
        <v>168</v>
      </c>
      <c r="F105" s="70"/>
      <c r="I105" s="70" t="s">
        <v>333</v>
      </c>
      <c r="J105" s="70" t="s">
        <v>378</v>
      </c>
      <c r="K105" s="70" t="s">
        <v>379</v>
      </c>
      <c r="L105" s="70" t="s">
        <v>367</v>
      </c>
      <c r="M105" s="70">
        <v>200</v>
      </c>
      <c r="N105" s="70"/>
    </row>
    <row r="106" spans="1:15" x14ac:dyDescent="0.3">
      <c r="A106" s="70" t="s">
        <v>334</v>
      </c>
      <c r="B106" s="70" t="s">
        <v>406</v>
      </c>
      <c r="C106" s="70" t="s">
        <v>407</v>
      </c>
      <c r="D106" s="70" t="s">
        <v>391</v>
      </c>
      <c r="E106" s="70">
        <v>195</v>
      </c>
      <c r="F106" s="70"/>
      <c r="I106" s="70" t="s">
        <v>334</v>
      </c>
      <c r="J106" s="70" t="s">
        <v>415</v>
      </c>
      <c r="K106" s="70" t="s">
        <v>416</v>
      </c>
      <c r="L106" s="70" t="s">
        <v>391</v>
      </c>
      <c r="M106" s="70">
        <v>191</v>
      </c>
      <c r="N106" s="70"/>
    </row>
    <row r="107" spans="1:15" x14ac:dyDescent="0.3">
      <c r="A107" s="70" t="s">
        <v>335</v>
      </c>
      <c r="B107" s="70" t="s">
        <v>453</v>
      </c>
      <c r="C107" s="70" t="s">
        <v>454</v>
      </c>
      <c r="D107" s="70" t="s">
        <v>443</v>
      </c>
      <c r="E107" s="70">
        <v>176</v>
      </c>
      <c r="F107" s="70"/>
      <c r="I107" s="70" t="s">
        <v>335</v>
      </c>
      <c r="J107" s="70" t="s">
        <v>448</v>
      </c>
      <c r="K107" s="70" t="s">
        <v>449</v>
      </c>
      <c r="L107" s="70" t="s">
        <v>443</v>
      </c>
      <c r="M107" s="70">
        <v>180</v>
      </c>
      <c r="N107" s="70"/>
    </row>
    <row r="108" spans="1:15" x14ac:dyDescent="0.3">
      <c r="A108" s="70" t="s">
        <v>336</v>
      </c>
      <c r="B108" s="70" t="s">
        <v>370</v>
      </c>
      <c r="C108" s="70" t="s">
        <v>486</v>
      </c>
      <c r="D108" s="70" t="s">
        <v>487</v>
      </c>
      <c r="E108" s="70">
        <v>159</v>
      </c>
      <c r="F108" s="70"/>
      <c r="I108" s="70" t="s">
        <v>336</v>
      </c>
      <c r="J108" s="70" t="s">
        <v>385</v>
      </c>
      <c r="K108" s="70" t="s">
        <v>474</v>
      </c>
      <c r="L108" s="70" t="s">
        <v>470</v>
      </c>
      <c r="M108" s="70">
        <v>193</v>
      </c>
      <c r="N108" s="70"/>
    </row>
    <row r="109" spans="1:15" x14ac:dyDescent="0.3">
      <c r="A109" s="70" t="s">
        <v>337</v>
      </c>
      <c r="B109" s="70" t="s">
        <v>520</v>
      </c>
      <c r="C109" s="70" t="s">
        <v>521</v>
      </c>
      <c r="D109" s="70" t="s">
        <v>515</v>
      </c>
      <c r="E109" s="70">
        <v>151</v>
      </c>
      <c r="F109" s="70"/>
      <c r="I109" s="70" t="s">
        <v>337</v>
      </c>
      <c r="J109" s="70" t="s">
        <v>535</v>
      </c>
      <c r="K109" s="70" t="s">
        <v>536</v>
      </c>
      <c r="L109" s="70" t="s">
        <v>391</v>
      </c>
      <c r="M109" s="70">
        <v>149</v>
      </c>
      <c r="N109" s="70"/>
    </row>
    <row r="110" spans="1:15" x14ac:dyDescent="0.3">
      <c r="A110" s="70" t="s">
        <v>338</v>
      </c>
      <c r="B110" s="70" t="s">
        <v>408</v>
      </c>
      <c r="C110" s="70" t="s">
        <v>409</v>
      </c>
      <c r="D110" s="70" t="s">
        <v>391</v>
      </c>
      <c r="E110" s="70">
        <v>192</v>
      </c>
      <c r="F110" s="70"/>
      <c r="I110" s="70" t="s">
        <v>338</v>
      </c>
      <c r="J110" s="70" t="s">
        <v>548</v>
      </c>
      <c r="K110" s="70" t="s">
        <v>549</v>
      </c>
      <c r="L110" s="70" t="s">
        <v>538</v>
      </c>
      <c r="M110" s="70">
        <v>161</v>
      </c>
      <c r="N110" s="70"/>
    </row>
    <row r="111" spans="1:15" x14ac:dyDescent="0.3">
      <c r="A111" s="70" t="s">
        <v>339</v>
      </c>
      <c r="B111" s="70" t="s">
        <v>455</v>
      </c>
      <c r="C111" s="70" t="s">
        <v>456</v>
      </c>
      <c r="D111" s="70" t="s">
        <v>443</v>
      </c>
      <c r="E111" s="70">
        <v>175</v>
      </c>
      <c r="F111" s="70"/>
      <c r="I111" s="70" t="s">
        <v>339</v>
      </c>
      <c r="J111" s="70" t="s">
        <v>417</v>
      </c>
      <c r="K111" s="70" t="s">
        <v>418</v>
      </c>
      <c r="L111" s="70" t="s">
        <v>391</v>
      </c>
      <c r="M111" s="70">
        <v>184</v>
      </c>
      <c r="N111" s="70"/>
    </row>
    <row r="112" spans="1:15" x14ac:dyDescent="0.3">
      <c r="A112" s="70" t="s">
        <v>340</v>
      </c>
      <c r="B112" s="70" t="s">
        <v>489</v>
      </c>
      <c r="C112" s="70" t="s">
        <v>490</v>
      </c>
      <c r="D112" s="70" t="s">
        <v>483</v>
      </c>
      <c r="E112" s="70">
        <v>157</v>
      </c>
      <c r="F112" s="70"/>
      <c r="I112" s="70" t="s">
        <v>340</v>
      </c>
      <c r="J112" s="70" t="s">
        <v>450</v>
      </c>
      <c r="K112" s="70" t="s">
        <v>366</v>
      </c>
      <c r="L112" s="70" t="s">
        <v>443</v>
      </c>
      <c r="M112" s="70">
        <v>178</v>
      </c>
      <c r="N112" s="70"/>
    </row>
    <row r="113" spans="1:14" x14ac:dyDescent="0.3">
      <c r="A113" s="70" t="s">
        <v>341</v>
      </c>
      <c r="B113" s="70" t="s">
        <v>492</v>
      </c>
      <c r="C113" s="70" t="s">
        <v>493</v>
      </c>
      <c r="D113" s="70" t="s">
        <v>483</v>
      </c>
      <c r="E113" s="70">
        <v>155</v>
      </c>
      <c r="F113" s="70"/>
      <c r="I113" s="70" t="s">
        <v>341</v>
      </c>
      <c r="J113" s="70" t="s">
        <v>550</v>
      </c>
      <c r="K113" s="70" t="s">
        <v>551</v>
      </c>
      <c r="L113" s="70" t="s">
        <v>538</v>
      </c>
      <c r="M113" s="70">
        <v>160</v>
      </c>
      <c r="N113" s="70"/>
    </row>
    <row r="114" spans="1:14" x14ac:dyDescent="0.3">
      <c r="A114" s="70" t="s">
        <v>342</v>
      </c>
      <c r="B114" s="70" t="s">
        <v>489</v>
      </c>
      <c r="C114" s="70" t="s">
        <v>525</v>
      </c>
      <c r="D114" s="70" t="s">
        <v>515</v>
      </c>
      <c r="E114" s="70">
        <v>150</v>
      </c>
      <c r="F114" s="70"/>
      <c r="I114" s="70" t="s">
        <v>342</v>
      </c>
      <c r="J114" s="70" t="s">
        <v>577</v>
      </c>
      <c r="K114" s="70" t="s">
        <v>578</v>
      </c>
      <c r="L114" s="70" t="s">
        <v>508</v>
      </c>
      <c r="M114" s="70">
        <v>167</v>
      </c>
      <c r="N114" s="70"/>
    </row>
    <row r="115" spans="1:14" x14ac:dyDescent="0.3">
      <c r="A115" s="70" t="s">
        <v>343</v>
      </c>
      <c r="B115" s="70" t="s">
        <v>380</v>
      </c>
      <c r="C115" s="70" t="s">
        <v>410</v>
      </c>
      <c r="D115" s="70" t="s">
        <v>391</v>
      </c>
      <c r="E115" s="70">
        <v>188</v>
      </c>
      <c r="F115" s="70"/>
      <c r="I115" s="70" t="s">
        <v>343</v>
      </c>
      <c r="J115" s="70" t="s">
        <v>419</v>
      </c>
      <c r="K115" s="70" t="s">
        <v>420</v>
      </c>
      <c r="L115" s="70" t="s">
        <v>391</v>
      </c>
      <c r="M115" s="70">
        <v>183</v>
      </c>
      <c r="N115" s="70"/>
    </row>
    <row r="116" spans="1:14" x14ac:dyDescent="0.3">
      <c r="A116" s="70" t="s">
        <v>344</v>
      </c>
      <c r="B116" s="70" t="s">
        <v>408</v>
      </c>
      <c r="C116" s="70" t="s">
        <v>457</v>
      </c>
      <c r="D116" s="70" t="s">
        <v>443</v>
      </c>
      <c r="E116" s="70">
        <v>173</v>
      </c>
      <c r="F116" s="70"/>
      <c r="I116" s="70" t="s">
        <v>344</v>
      </c>
      <c r="J116" s="70" t="s">
        <v>451</v>
      </c>
      <c r="K116" s="70" t="s">
        <v>452</v>
      </c>
      <c r="L116" s="70" t="s">
        <v>443</v>
      </c>
      <c r="M116" s="70">
        <v>177</v>
      </c>
      <c r="N116" s="70"/>
    </row>
    <row r="117" spans="1:14" x14ac:dyDescent="0.3">
      <c r="A117" s="70" t="s">
        <v>345</v>
      </c>
      <c r="B117" s="70" t="s">
        <v>380</v>
      </c>
      <c r="C117" s="70" t="s">
        <v>475</v>
      </c>
      <c r="D117" s="70" t="s">
        <v>470</v>
      </c>
      <c r="E117" s="70">
        <v>153</v>
      </c>
      <c r="F117" s="70"/>
      <c r="I117" s="70" t="s">
        <v>345</v>
      </c>
      <c r="J117" s="70" t="s">
        <v>395</v>
      </c>
      <c r="K117" s="70" t="s">
        <v>488</v>
      </c>
      <c r="L117" s="70" t="s">
        <v>483</v>
      </c>
      <c r="M117" s="70">
        <v>158</v>
      </c>
      <c r="N117" s="70"/>
    </row>
    <row r="118" spans="1:14" x14ac:dyDescent="0.3">
      <c r="A118" s="70" t="s">
        <v>346</v>
      </c>
      <c r="B118" s="70" t="s">
        <v>543</v>
      </c>
      <c r="C118" s="70" t="s">
        <v>544</v>
      </c>
      <c r="D118" s="70" t="s">
        <v>545</v>
      </c>
      <c r="E118" s="70">
        <v>163</v>
      </c>
      <c r="F118" s="70"/>
      <c r="I118" s="70" t="s">
        <v>346</v>
      </c>
      <c r="J118" s="70" t="s">
        <v>518</v>
      </c>
      <c r="K118" s="70" t="s">
        <v>522</v>
      </c>
      <c r="L118" s="70" t="s">
        <v>515</v>
      </c>
      <c r="M118" s="70">
        <v>152</v>
      </c>
      <c r="N118" s="70"/>
    </row>
    <row r="119" spans="1:14" ht="14.4" customHeight="1" x14ac:dyDescent="0.3">
      <c r="A119" s="70" t="s">
        <v>347</v>
      </c>
      <c r="B119" s="70" t="s">
        <v>372</v>
      </c>
      <c r="C119" s="70" t="s">
        <v>575</v>
      </c>
      <c r="D119" s="70" t="s">
        <v>508</v>
      </c>
      <c r="E119" s="70">
        <v>169</v>
      </c>
      <c r="F119" s="70"/>
      <c r="I119" s="70" t="s">
        <v>347</v>
      </c>
      <c r="J119" s="70" t="s">
        <v>552</v>
      </c>
      <c r="K119" s="70" t="s">
        <v>553</v>
      </c>
      <c r="L119" s="70" t="s">
        <v>538</v>
      </c>
      <c r="M119" s="70">
        <v>179</v>
      </c>
      <c r="N119" s="70"/>
    </row>
    <row r="120" spans="1:14" ht="14.4" customHeight="1" x14ac:dyDescent="0.3">
      <c r="A120" s="70" t="s">
        <v>348</v>
      </c>
      <c r="B120" s="70" t="s">
        <v>411</v>
      </c>
      <c r="C120" s="70" t="s">
        <v>412</v>
      </c>
      <c r="D120" s="70" t="s">
        <v>391</v>
      </c>
      <c r="E120" s="70">
        <v>186</v>
      </c>
      <c r="F120" s="70"/>
      <c r="I120" s="70" t="s">
        <v>348</v>
      </c>
      <c r="J120" s="70" t="s">
        <v>421</v>
      </c>
      <c r="K120" s="70" t="s">
        <v>422</v>
      </c>
      <c r="L120" s="70" t="s">
        <v>391</v>
      </c>
      <c r="M120" s="70">
        <v>182</v>
      </c>
      <c r="N120" s="70"/>
    </row>
    <row r="121" spans="1:14" ht="14.4" customHeight="1" x14ac:dyDescent="0.3">
      <c r="A121" s="70" t="s">
        <v>349</v>
      </c>
      <c r="B121" s="70" t="s">
        <v>571</v>
      </c>
      <c r="C121" s="70" t="s">
        <v>572</v>
      </c>
      <c r="D121" s="70" t="s">
        <v>508</v>
      </c>
      <c r="E121" s="70">
        <v>172</v>
      </c>
      <c r="F121" s="70"/>
      <c r="I121" s="70" t="s">
        <v>349</v>
      </c>
      <c r="J121" s="70" t="s">
        <v>387</v>
      </c>
      <c r="K121" s="70" t="s">
        <v>579</v>
      </c>
      <c r="L121" s="70" t="s">
        <v>508</v>
      </c>
      <c r="M121" s="70">
        <v>165</v>
      </c>
      <c r="N121" s="70"/>
    </row>
    <row r="122" spans="1:14" ht="14.4" customHeight="1" x14ac:dyDescent="0.3">
      <c r="A122" s="70" t="s">
        <v>350</v>
      </c>
      <c r="B122" s="70" t="s">
        <v>380</v>
      </c>
      <c r="C122" s="70" t="s">
        <v>381</v>
      </c>
      <c r="D122" s="70" t="s">
        <v>367</v>
      </c>
      <c r="E122" s="70">
        <v>198</v>
      </c>
      <c r="F122" s="70"/>
      <c r="I122" s="70" t="s">
        <v>350</v>
      </c>
      <c r="J122" s="70" t="s">
        <v>595</v>
      </c>
      <c r="K122" s="70" t="s">
        <v>596</v>
      </c>
      <c r="L122" s="70" t="s">
        <v>589</v>
      </c>
      <c r="M122" s="70">
        <v>148</v>
      </c>
      <c r="N122" s="70"/>
    </row>
    <row r="123" spans="1:14" x14ac:dyDescent="0.3">
      <c r="A123" s="70" t="s">
        <v>351</v>
      </c>
      <c r="B123" s="70" t="s">
        <v>573</v>
      </c>
      <c r="C123" s="70" t="s">
        <v>574</v>
      </c>
      <c r="D123" s="70" t="s">
        <v>508</v>
      </c>
      <c r="E123" s="70">
        <v>170</v>
      </c>
      <c r="F123" s="70"/>
      <c r="I123" s="70" t="s">
        <v>351</v>
      </c>
      <c r="J123" s="70" t="s">
        <v>423</v>
      </c>
      <c r="K123" s="70" t="s">
        <v>424</v>
      </c>
      <c r="L123" s="70" t="s">
        <v>391</v>
      </c>
      <c r="M123" s="70">
        <v>181</v>
      </c>
      <c r="N123" s="70"/>
    </row>
    <row r="124" spans="1:14" x14ac:dyDescent="0.3">
      <c r="A124" s="70" t="s">
        <v>352</v>
      </c>
      <c r="B124" s="70" t="s">
        <v>413</v>
      </c>
      <c r="C124" s="70" t="s">
        <v>414</v>
      </c>
      <c r="D124" s="70" t="s">
        <v>391</v>
      </c>
      <c r="E124" s="70">
        <v>185</v>
      </c>
      <c r="F124" s="70"/>
      <c r="I124" s="70" t="s">
        <v>352</v>
      </c>
      <c r="J124" s="70" t="s">
        <v>597</v>
      </c>
      <c r="K124" s="70" t="s">
        <v>596</v>
      </c>
      <c r="L124" s="70" t="s">
        <v>589</v>
      </c>
      <c r="M124" s="70">
        <v>147</v>
      </c>
      <c r="N124" s="70"/>
    </row>
    <row r="125" spans="1:14" ht="14.4" customHeight="1" x14ac:dyDescent="0.3">
      <c r="A125" s="70" t="s">
        <v>353</v>
      </c>
      <c r="B125" s="70" t="s">
        <v>413</v>
      </c>
      <c r="C125" s="70" t="s">
        <v>491</v>
      </c>
      <c r="D125" s="70" t="s">
        <v>483</v>
      </c>
      <c r="E125" s="70">
        <v>156</v>
      </c>
      <c r="F125" s="70"/>
      <c r="I125" s="70" t="s">
        <v>353</v>
      </c>
      <c r="J125" s="70" t="s">
        <v>548</v>
      </c>
      <c r="K125" s="70" t="s">
        <v>598</v>
      </c>
      <c r="L125" s="70" t="s">
        <v>589</v>
      </c>
      <c r="M125" s="70">
        <v>146</v>
      </c>
      <c r="N125" s="70"/>
    </row>
    <row r="126" spans="1:14" ht="14.4" customHeight="1" x14ac:dyDescent="0.3">
      <c r="A126" s="70" t="s">
        <v>354</v>
      </c>
      <c r="B126" s="70" t="s">
        <v>546</v>
      </c>
      <c r="C126" s="70" t="s">
        <v>547</v>
      </c>
      <c r="D126" s="70" t="s">
        <v>545</v>
      </c>
      <c r="E126" s="70">
        <v>162</v>
      </c>
      <c r="F126" s="70"/>
      <c r="I126" s="70" t="s">
        <v>354</v>
      </c>
      <c r="J126" s="70" t="s">
        <v>606</v>
      </c>
      <c r="K126" s="70" t="s">
        <v>607</v>
      </c>
      <c r="L126" s="70" t="s">
        <v>508</v>
      </c>
      <c r="M126" s="70">
        <v>164</v>
      </c>
      <c r="N126" s="70"/>
    </row>
    <row r="127" spans="1:14" ht="14.4" customHeight="1" x14ac:dyDescent="0.3">
      <c r="A127" s="70" t="s">
        <v>355</v>
      </c>
      <c r="B127" s="70" t="s">
        <v>406</v>
      </c>
      <c r="C127" s="70" t="s">
        <v>612</v>
      </c>
      <c r="D127" s="70" t="s">
        <v>508</v>
      </c>
      <c r="E127" s="70">
        <v>171</v>
      </c>
      <c r="F127" s="70"/>
      <c r="I127" s="70" t="s">
        <v>355</v>
      </c>
      <c r="J127" s="70"/>
      <c r="K127" s="70"/>
      <c r="L127" s="70"/>
      <c r="M127" s="70"/>
      <c r="N127" s="70"/>
    </row>
    <row r="128" spans="1:14" ht="14.4" customHeight="1" x14ac:dyDescent="0.3">
      <c r="A128" s="70" t="s">
        <v>356</v>
      </c>
      <c r="B128" s="70"/>
      <c r="C128" s="70"/>
      <c r="D128" s="70"/>
      <c r="E128" s="70"/>
      <c r="F128" s="70"/>
      <c r="I128" s="70" t="s">
        <v>356</v>
      </c>
      <c r="J128" s="70"/>
      <c r="K128" s="70"/>
      <c r="L128" s="70"/>
      <c r="M128" s="70"/>
      <c r="N128" s="70"/>
    </row>
    <row r="129" spans="1:14" x14ac:dyDescent="0.3">
      <c r="A129" s="70" t="s">
        <v>357</v>
      </c>
      <c r="B129" s="70"/>
      <c r="C129" s="70"/>
      <c r="D129" s="70"/>
      <c r="E129" s="70"/>
      <c r="F129" s="70"/>
      <c r="I129" s="70" t="s">
        <v>357</v>
      </c>
      <c r="J129" s="70"/>
      <c r="K129" s="70"/>
      <c r="L129" s="70"/>
      <c r="M129" s="70"/>
      <c r="N129" s="70"/>
    </row>
    <row r="130" spans="1:14" x14ac:dyDescent="0.3">
      <c r="A130" s="70" t="s">
        <v>358</v>
      </c>
      <c r="B130" s="70"/>
      <c r="C130" s="70"/>
      <c r="D130" s="70"/>
      <c r="E130" s="70"/>
      <c r="F130" s="70"/>
      <c r="I130" s="70" t="s">
        <v>358</v>
      </c>
      <c r="J130" s="70"/>
      <c r="K130" s="70"/>
      <c r="L130" s="70"/>
      <c r="M130" s="70"/>
      <c r="N130" s="70"/>
    </row>
    <row r="199" spans="1:15" ht="15" x14ac:dyDescent="0.3">
      <c r="A199" s="72"/>
      <c r="B199" s="72" t="s">
        <v>330</v>
      </c>
      <c r="C199" s="72" t="s">
        <v>331</v>
      </c>
      <c r="D199" s="67"/>
      <c r="I199" s="72"/>
      <c r="J199" s="72" t="s">
        <v>330</v>
      </c>
      <c r="K199" s="72" t="s">
        <v>331</v>
      </c>
      <c r="L199" s="67"/>
    </row>
    <row r="200" spans="1:15" ht="15" x14ac:dyDescent="0.3">
      <c r="A200" s="126"/>
      <c r="B200" s="126"/>
      <c r="C200" s="22"/>
      <c r="D200" s="22"/>
      <c r="E200" s="22"/>
      <c r="F200" s="22"/>
      <c r="G200" s="22"/>
      <c r="I200" s="57"/>
      <c r="J200" s="57"/>
      <c r="K200" s="22"/>
      <c r="L200" s="22"/>
      <c r="M200" s="22"/>
      <c r="N200" s="22"/>
      <c r="O200" s="22"/>
    </row>
    <row r="201" spans="1:15" ht="15.6" x14ac:dyDescent="0.3">
      <c r="A201" s="206" t="s">
        <v>323</v>
      </c>
      <c r="B201" s="206"/>
      <c r="C201" s="206"/>
      <c r="D201" s="206"/>
      <c r="E201" s="206"/>
      <c r="F201" s="206"/>
      <c r="G201" s="206"/>
      <c r="I201" s="206" t="s">
        <v>323</v>
      </c>
      <c r="J201" s="206"/>
      <c r="K201" s="206"/>
      <c r="L201" s="206"/>
      <c r="M201" s="206"/>
      <c r="N201" s="206"/>
      <c r="O201" s="206"/>
    </row>
    <row r="202" spans="1:15" ht="21" x14ac:dyDescent="0.4">
      <c r="A202" s="22"/>
      <c r="C202" s="80" t="s">
        <v>363</v>
      </c>
      <c r="D202" s="25"/>
      <c r="E202" s="75" t="s">
        <v>325</v>
      </c>
      <c r="F202" s="76"/>
      <c r="G202" s="69"/>
      <c r="I202" s="22"/>
      <c r="K202" s="80" t="s">
        <v>363</v>
      </c>
      <c r="L202" s="205" t="s">
        <v>360</v>
      </c>
      <c r="M202" s="205"/>
      <c r="N202" s="205"/>
      <c r="O202" s="77"/>
    </row>
    <row r="203" spans="1:15" ht="15" x14ac:dyDescent="0.3">
      <c r="A203" s="73" t="s">
        <v>329</v>
      </c>
      <c r="B203" s="73" t="s">
        <v>313</v>
      </c>
      <c r="C203" s="73" t="s">
        <v>312</v>
      </c>
      <c r="D203" s="73" t="s">
        <v>321</v>
      </c>
      <c r="E203" s="73" t="s">
        <v>314</v>
      </c>
      <c r="F203" s="73" t="s">
        <v>332</v>
      </c>
      <c r="I203" s="73" t="s">
        <v>329</v>
      </c>
      <c r="J203" s="73" t="s">
        <v>313</v>
      </c>
      <c r="K203" s="73" t="s">
        <v>312</v>
      </c>
      <c r="L203" s="73" t="s">
        <v>321</v>
      </c>
      <c r="M203" s="73" t="s">
        <v>314</v>
      </c>
      <c r="N203" s="73" t="s">
        <v>332</v>
      </c>
    </row>
    <row r="204" spans="1:15" ht="14.4" customHeight="1" x14ac:dyDescent="0.3">
      <c r="A204" s="70" t="s">
        <v>333</v>
      </c>
      <c r="B204" s="70" t="s">
        <v>370</v>
      </c>
      <c r="C204" s="70" t="s">
        <v>371</v>
      </c>
      <c r="D204" s="70" t="s">
        <v>367</v>
      </c>
      <c r="E204" s="70">
        <v>98</v>
      </c>
      <c r="F204" s="70"/>
      <c r="I204" s="70" t="s">
        <v>333</v>
      </c>
      <c r="J204" s="70" t="s">
        <v>365</v>
      </c>
      <c r="K204" s="70" t="s">
        <v>366</v>
      </c>
      <c r="L204" s="70" t="s">
        <v>367</v>
      </c>
      <c r="M204" s="70">
        <v>100</v>
      </c>
      <c r="N204" s="70"/>
    </row>
    <row r="205" spans="1:15" ht="14.4" customHeight="1" x14ac:dyDescent="0.3">
      <c r="A205" s="70" t="s">
        <v>334</v>
      </c>
      <c r="B205" s="70" t="s">
        <v>593</v>
      </c>
      <c r="C205" s="70" t="s">
        <v>594</v>
      </c>
      <c r="D205" s="70" t="s">
        <v>589</v>
      </c>
      <c r="E205" s="70">
        <v>36</v>
      </c>
      <c r="F205" s="70"/>
      <c r="I205" s="70" t="s">
        <v>334</v>
      </c>
      <c r="J205" s="70" t="s">
        <v>434</v>
      </c>
      <c r="K205" s="70" t="s">
        <v>410</v>
      </c>
      <c r="L205" s="70" t="s">
        <v>391</v>
      </c>
      <c r="M205" s="70">
        <v>83</v>
      </c>
      <c r="N205" s="70"/>
    </row>
    <row r="206" spans="1:15" ht="14.4" customHeight="1" x14ac:dyDescent="0.3">
      <c r="A206" s="70" t="s">
        <v>335</v>
      </c>
      <c r="B206" s="70" t="s">
        <v>425</v>
      </c>
      <c r="C206" s="70" t="s">
        <v>426</v>
      </c>
      <c r="D206" s="70" t="s">
        <v>391</v>
      </c>
      <c r="E206" s="70">
        <v>91</v>
      </c>
      <c r="F206" s="70"/>
      <c r="I206" s="70" t="s">
        <v>335</v>
      </c>
      <c r="J206" s="70" t="s">
        <v>442</v>
      </c>
      <c r="K206" s="70" t="s">
        <v>366</v>
      </c>
      <c r="L206" s="70" t="s">
        <v>443</v>
      </c>
      <c r="M206" s="70">
        <v>76</v>
      </c>
      <c r="N206" s="70"/>
    </row>
    <row r="207" spans="1:15" ht="14.4" customHeight="1" x14ac:dyDescent="0.3">
      <c r="A207" s="70" t="s">
        <v>336</v>
      </c>
      <c r="B207" s="70" t="s">
        <v>446</v>
      </c>
      <c r="C207" s="70" t="s">
        <v>447</v>
      </c>
      <c r="D207" s="70" t="s">
        <v>443</v>
      </c>
      <c r="E207" s="70">
        <v>73</v>
      </c>
      <c r="F207" s="70"/>
      <c r="I207" s="70" t="s">
        <v>336</v>
      </c>
      <c r="J207" s="70" t="s">
        <v>526</v>
      </c>
      <c r="K207" s="70" t="s">
        <v>527</v>
      </c>
      <c r="L207" s="70" t="s">
        <v>528</v>
      </c>
      <c r="M207" s="70">
        <v>43</v>
      </c>
      <c r="N207" s="70"/>
    </row>
    <row r="208" spans="1:15" ht="14.4" customHeight="1" x14ac:dyDescent="0.3">
      <c r="A208" s="70" t="s">
        <v>337</v>
      </c>
      <c r="B208" s="70" t="s">
        <v>505</v>
      </c>
      <c r="C208" s="70" t="s">
        <v>403</v>
      </c>
      <c r="D208" s="70" t="s">
        <v>391</v>
      </c>
      <c r="E208" s="70">
        <v>46</v>
      </c>
      <c r="F208" s="70"/>
      <c r="I208" s="70" t="s">
        <v>337</v>
      </c>
      <c r="J208" s="70" t="s">
        <v>569</v>
      </c>
      <c r="K208" s="70" t="s">
        <v>570</v>
      </c>
      <c r="L208" s="70" t="s">
        <v>508</v>
      </c>
      <c r="M208" s="70">
        <v>65</v>
      </c>
      <c r="N208" s="70"/>
    </row>
    <row r="209" spans="1:14" ht="14.4" customHeight="1" x14ac:dyDescent="0.3">
      <c r="A209" s="70" t="s">
        <v>338</v>
      </c>
      <c r="B209" s="70" t="s">
        <v>510</v>
      </c>
      <c r="C209" s="70" t="s">
        <v>511</v>
      </c>
      <c r="D209" s="70" t="s">
        <v>508</v>
      </c>
      <c r="E209" s="70">
        <v>70</v>
      </c>
      <c r="F209" s="70"/>
      <c r="I209" s="70" t="s">
        <v>338</v>
      </c>
      <c r="J209" s="70" t="s">
        <v>435</v>
      </c>
      <c r="K209" s="70" t="s">
        <v>436</v>
      </c>
      <c r="L209" s="70" t="s">
        <v>391</v>
      </c>
      <c r="M209" s="70">
        <v>82</v>
      </c>
      <c r="N209" s="70"/>
    </row>
    <row r="210" spans="1:14" x14ac:dyDescent="0.3">
      <c r="A210" s="70" t="s">
        <v>339</v>
      </c>
      <c r="B210" s="70" t="s">
        <v>533</v>
      </c>
      <c r="C210" s="70" t="s">
        <v>534</v>
      </c>
      <c r="D210" s="70" t="s">
        <v>528</v>
      </c>
      <c r="E210" s="70">
        <v>40</v>
      </c>
      <c r="F210" s="70"/>
      <c r="I210" s="70" t="s">
        <v>339</v>
      </c>
      <c r="J210" s="70" t="s">
        <v>368</v>
      </c>
      <c r="K210" s="70" t="s">
        <v>369</v>
      </c>
      <c r="L210" s="70" t="s">
        <v>367</v>
      </c>
      <c r="M210" s="70">
        <v>99</v>
      </c>
      <c r="N210" s="70"/>
    </row>
    <row r="211" spans="1:14" x14ac:dyDescent="0.3">
      <c r="A211" s="70" t="s">
        <v>340</v>
      </c>
      <c r="B211" s="70" t="s">
        <v>462</v>
      </c>
      <c r="C211" s="70" t="s">
        <v>592</v>
      </c>
      <c r="D211" s="70" t="s">
        <v>589</v>
      </c>
      <c r="E211" s="70">
        <v>37</v>
      </c>
      <c r="F211" s="70"/>
      <c r="I211" s="70" t="s">
        <v>340</v>
      </c>
      <c r="J211" s="70" t="s">
        <v>444</v>
      </c>
      <c r="K211" s="70" t="s">
        <v>445</v>
      </c>
      <c r="L211" s="70" t="s">
        <v>443</v>
      </c>
      <c r="M211" s="70">
        <v>75</v>
      </c>
      <c r="N211" s="70"/>
    </row>
    <row r="212" spans="1:14" x14ac:dyDescent="0.3">
      <c r="A212" s="70" t="s">
        <v>341</v>
      </c>
      <c r="B212" s="70" t="s">
        <v>413</v>
      </c>
      <c r="C212" s="70" t="s">
        <v>482</v>
      </c>
      <c r="D212" s="70" t="s">
        <v>483</v>
      </c>
      <c r="E212" s="70">
        <v>55</v>
      </c>
      <c r="F212" s="70"/>
      <c r="I212" s="70" t="s">
        <v>341</v>
      </c>
      <c r="J212" s="70" t="s">
        <v>478</v>
      </c>
      <c r="K212" s="70" t="s">
        <v>479</v>
      </c>
      <c r="L212" s="70" t="s">
        <v>470</v>
      </c>
      <c r="M212" s="70">
        <v>49</v>
      </c>
      <c r="N212" s="70"/>
    </row>
    <row r="213" spans="1:14" x14ac:dyDescent="0.3">
      <c r="A213" s="70" t="s">
        <v>342</v>
      </c>
      <c r="B213" s="70" t="s">
        <v>427</v>
      </c>
      <c r="C213" s="70" t="s">
        <v>428</v>
      </c>
      <c r="D213" s="70" t="s">
        <v>391</v>
      </c>
      <c r="E213" s="70">
        <v>88</v>
      </c>
      <c r="F213" s="70"/>
      <c r="I213" s="70" t="s">
        <v>342</v>
      </c>
      <c r="J213" s="70" t="s">
        <v>435</v>
      </c>
      <c r="K213" s="70" t="s">
        <v>566</v>
      </c>
      <c r="L213" s="70" t="s">
        <v>508</v>
      </c>
      <c r="M213" s="70">
        <v>67</v>
      </c>
      <c r="N213" s="70"/>
    </row>
    <row r="214" spans="1:14" x14ac:dyDescent="0.3">
      <c r="A214" s="70" t="s">
        <v>343</v>
      </c>
      <c r="B214" s="70" t="s">
        <v>374</v>
      </c>
      <c r="C214" s="70" t="s">
        <v>375</v>
      </c>
      <c r="D214" s="70" t="s">
        <v>367</v>
      </c>
      <c r="E214" s="70">
        <v>93</v>
      </c>
      <c r="F214" s="70"/>
      <c r="I214" s="70" t="s">
        <v>343</v>
      </c>
      <c r="J214" s="70" t="s">
        <v>437</v>
      </c>
      <c r="K214" s="70" t="s">
        <v>438</v>
      </c>
      <c r="L214" s="70" t="s">
        <v>391</v>
      </c>
      <c r="M214" s="70">
        <v>81</v>
      </c>
      <c r="N214" s="70"/>
    </row>
    <row r="215" spans="1:14" x14ac:dyDescent="0.3">
      <c r="A215" s="70" t="s">
        <v>344</v>
      </c>
      <c r="B215" s="70" t="s">
        <v>399</v>
      </c>
      <c r="C215" s="70" t="s">
        <v>555</v>
      </c>
      <c r="D215" s="70" t="s">
        <v>545</v>
      </c>
      <c r="E215" s="70">
        <v>62</v>
      </c>
      <c r="F215" s="70"/>
      <c r="I215" s="70" t="s">
        <v>344</v>
      </c>
      <c r="J215" s="70" t="s">
        <v>557</v>
      </c>
      <c r="K215" s="70" t="s">
        <v>558</v>
      </c>
      <c r="L215" s="70" t="s">
        <v>559</v>
      </c>
      <c r="M215" s="70">
        <v>59</v>
      </c>
      <c r="N215" s="70"/>
    </row>
    <row r="216" spans="1:14" x14ac:dyDescent="0.3">
      <c r="A216" s="70" t="s">
        <v>345</v>
      </c>
      <c r="B216" s="70" t="s">
        <v>506</v>
      </c>
      <c r="C216" s="70" t="s">
        <v>507</v>
      </c>
      <c r="D216" s="70" t="s">
        <v>508</v>
      </c>
      <c r="E216" s="70">
        <v>72</v>
      </c>
      <c r="F216" s="70"/>
      <c r="I216" s="70" t="s">
        <v>345</v>
      </c>
      <c r="J216" s="70" t="s">
        <v>560</v>
      </c>
      <c r="K216" s="70" t="s">
        <v>561</v>
      </c>
      <c r="L216" s="70" t="s">
        <v>559</v>
      </c>
      <c r="M216" s="70">
        <v>58</v>
      </c>
      <c r="N216" s="70"/>
    </row>
    <row r="217" spans="1:14" x14ac:dyDescent="0.3">
      <c r="A217" s="70" t="s">
        <v>346</v>
      </c>
      <c r="B217" s="70" t="s">
        <v>512</v>
      </c>
      <c r="C217" s="70" t="s">
        <v>513</v>
      </c>
      <c r="D217" s="70" t="s">
        <v>508</v>
      </c>
      <c r="E217" s="70">
        <v>69</v>
      </c>
      <c r="F217" s="70"/>
      <c r="I217" s="70" t="s">
        <v>346</v>
      </c>
      <c r="J217" s="70" t="s">
        <v>439</v>
      </c>
      <c r="K217" s="70" t="s">
        <v>440</v>
      </c>
      <c r="L217" s="70" t="s">
        <v>391</v>
      </c>
      <c r="M217" s="70">
        <v>78</v>
      </c>
      <c r="N217" s="70"/>
    </row>
    <row r="218" spans="1:14" x14ac:dyDescent="0.3">
      <c r="A218" s="70" t="s">
        <v>347</v>
      </c>
      <c r="B218" s="70" t="s">
        <v>529</v>
      </c>
      <c r="C218" s="70" t="s">
        <v>530</v>
      </c>
      <c r="D218" s="70" t="s">
        <v>528</v>
      </c>
      <c r="E218" s="70">
        <v>42</v>
      </c>
      <c r="F218" s="70"/>
      <c r="I218" s="70" t="s">
        <v>347</v>
      </c>
      <c r="J218" s="70" t="s">
        <v>476</v>
      </c>
      <c r="K218" s="70" t="s">
        <v>477</v>
      </c>
      <c r="L218" s="70" t="s">
        <v>470</v>
      </c>
      <c r="M218" s="70">
        <v>50</v>
      </c>
      <c r="N218" s="70"/>
    </row>
    <row r="219" spans="1:14" x14ac:dyDescent="0.3">
      <c r="A219" s="70" t="s">
        <v>348</v>
      </c>
      <c r="B219" s="70" t="s">
        <v>484</v>
      </c>
      <c r="C219" s="70" t="s">
        <v>485</v>
      </c>
      <c r="D219" s="70" t="s">
        <v>483</v>
      </c>
      <c r="E219" s="70">
        <v>51</v>
      </c>
      <c r="F219" s="70"/>
      <c r="I219" s="70" t="s">
        <v>348</v>
      </c>
      <c r="J219" s="70" t="s">
        <v>562</v>
      </c>
      <c r="K219" s="70" t="s">
        <v>563</v>
      </c>
      <c r="L219" s="70" t="s">
        <v>559</v>
      </c>
      <c r="M219" s="70">
        <v>56</v>
      </c>
      <c r="N219" s="70"/>
    </row>
    <row r="220" spans="1:14" x14ac:dyDescent="0.3">
      <c r="A220" s="70" t="s">
        <v>349</v>
      </c>
      <c r="B220" s="70" t="s">
        <v>429</v>
      </c>
      <c r="C220" s="70" t="s">
        <v>430</v>
      </c>
      <c r="D220" s="70" t="s">
        <v>391</v>
      </c>
      <c r="E220" s="70">
        <v>87</v>
      </c>
      <c r="F220" s="70"/>
      <c r="I220" s="70" t="s">
        <v>349</v>
      </c>
      <c r="J220" s="70" t="s">
        <v>395</v>
      </c>
      <c r="K220" s="70" t="s">
        <v>441</v>
      </c>
      <c r="L220" s="70" t="s">
        <v>391</v>
      </c>
      <c r="M220" s="70">
        <v>77</v>
      </c>
      <c r="N220" s="70"/>
    </row>
    <row r="221" spans="1:14" x14ac:dyDescent="0.3">
      <c r="A221" s="70" t="s">
        <v>350</v>
      </c>
      <c r="B221" s="70" t="s">
        <v>376</v>
      </c>
      <c r="C221" s="70" t="s">
        <v>377</v>
      </c>
      <c r="D221" s="70" t="s">
        <v>367</v>
      </c>
      <c r="E221" s="70">
        <v>92</v>
      </c>
      <c r="F221" s="70"/>
      <c r="I221" s="70" t="s">
        <v>350</v>
      </c>
      <c r="J221" s="70" t="s">
        <v>567</v>
      </c>
      <c r="K221" s="70" t="s">
        <v>568</v>
      </c>
      <c r="L221" s="70" t="s">
        <v>508</v>
      </c>
      <c r="M221" s="70">
        <v>66</v>
      </c>
      <c r="N221" s="70"/>
    </row>
    <row r="222" spans="1:14" x14ac:dyDescent="0.3">
      <c r="A222" s="70" t="s">
        <v>351</v>
      </c>
      <c r="B222" s="70" t="s">
        <v>399</v>
      </c>
      <c r="C222" s="70" t="s">
        <v>480</v>
      </c>
      <c r="D222" s="70" t="s">
        <v>470</v>
      </c>
      <c r="E222" s="70">
        <v>48</v>
      </c>
      <c r="F222" s="70"/>
      <c r="I222" s="70" t="s">
        <v>351</v>
      </c>
      <c r="J222" s="70"/>
      <c r="K222" s="70"/>
      <c r="L222" s="70"/>
      <c r="M222" s="70"/>
      <c r="N222" s="70"/>
    </row>
    <row r="223" spans="1:14" x14ac:dyDescent="0.3">
      <c r="A223" s="70" t="s">
        <v>352</v>
      </c>
      <c r="B223" s="70" t="s">
        <v>431</v>
      </c>
      <c r="C223" s="70" t="s">
        <v>433</v>
      </c>
      <c r="D223" s="70" t="s">
        <v>391</v>
      </c>
      <c r="E223" s="70">
        <v>85</v>
      </c>
      <c r="F223" s="70"/>
      <c r="I223" s="70" t="s">
        <v>352</v>
      </c>
      <c r="J223" s="70"/>
      <c r="K223" s="70"/>
      <c r="L223" s="70"/>
      <c r="M223" s="70"/>
      <c r="N223" s="70"/>
    </row>
    <row r="224" spans="1:14" x14ac:dyDescent="0.3">
      <c r="A224" s="70" t="s">
        <v>353</v>
      </c>
      <c r="B224" s="70" t="s">
        <v>531</v>
      </c>
      <c r="C224" s="70" t="s">
        <v>532</v>
      </c>
      <c r="D224" s="70" t="s">
        <v>528</v>
      </c>
      <c r="E224" s="70">
        <v>41</v>
      </c>
      <c r="F224" s="70"/>
      <c r="I224" s="70" t="s">
        <v>353</v>
      </c>
      <c r="J224" s="70"/>
      <c r="K224" s="70"/>
      <c r="L224" s="70"/>
      <c r="M224" s="70"/>
      <c r="N224" s="70"/>
    </row>
    <row r="225" spans="1:14" x14ac:dyDescent="0.3">
      <c r="A225" s="70" t="s">
        <v>354</v>
      </c>
      <c r="B225" s="70" t="s">
        <v>523</v>
      </c>
      <c r="C225" s="70" t="s">
        <v>524</v>
      </c>
      <c r="D225" s="70" t="s">
        <v>515</v>
      </c>
      <c r="E225" s="70">
        <v>44</v>
      </c>
      <c r="F225" s="70"/>
      <c r="I225" s="70" t="s">
        <v>354</v>
      </c>
      <c r="J225" s="70"/>
      <c r="K225" s="70"/>
      <c r="L225" s="70"/>
      <c r="M225" s="70"/>
      <c r="N225" s="70"/>
    </row>
    <row r="226" spans="1:14" x14ac:dyDescent="0.3">
      <c r="A226" s="70" t="s">
        <v>355</v>
      </c>
      <c r="B226" s="70" t="s">
        <v>506</v>
      </c>
      <c r="C226" s="70" t="s">
        <v>507</v>
      </c>
      <c r="D226" s="70" t="s">
        <v>508</v>
      </c>
      <c r="E226" s="70">
        <v>72</v>
      </c>
      <c r="F226" s="70"/>
      <c r="I226" s="70" t="s">
        <v>355</v>
      </c>
      <c r="J226" s="70"/>
      <c r="K226" s="70"/>
      <c r="L226" s="70"/>
      <c r="M226" s="70"/>
      <c r="N226" s="70"/>
    </row>
    <row r="227" spans="1:14" x14ac:dyDescent="0.3">
      <c r="A227" s="70" t="s">
        <v>356</v>
      </c>
      <c r="B227" s="70" t="s">
        <v>372</v>
      </c>
      <c r="C227" s="70" t="s">
        <v>373</v>
      </c>
      <c r="D227" s="70" t="s">
        <v>367</v>
      </c>
      <c r="E227" s="70">
        <v>96</v>
      </c>
      <c r="F227" s="70"/>
      <c r="I227" s="70" t="s">
        <v>356</v>
      </c>
      <c r="J227" s="70"/>
      <c r="K227" s="70"/>
      <c r="L227" s="70"/>
      <c r="M227" s="70"/>
      <c r="N227" s="70"/>
    </row>
    <row r="228" spans="1:14" x14ac:dyDescent="0.3">
      <c r="A228" s="70" t="s">
        <v>357</v>
      </c>
      <c r="B228" s="70" t="s">
        <v>431</v>
      </c>
      <c r="C228" s="70" t="s">
        <v>432</v>
      </c>
      <c r="D228" s="70" t="s">
        <v>391</v>
      </c>
      <c r="E228" s="70">
        <v>86</v>
      </c>
      <c r="F228" s="70"/>
      <c r="I228" s="70" t="s">
        <v>357</v>
      </c>
      <c r="J228" s="70"/>
      <c r="K228" s="70"/>
      <c r="L228" s="70"/>
      <c r="M228" s="70"/>
      <c r="N228" s="70"/>
    </row>
    <row r="229" spans="1:14" x14ac:dyDescent="0.3">
      <c r="A229" s="70" t="s">
        <v>358</v>
      </c>
      <c r="B229" s="70" t="s">
        <v>374</v>
      </c>
      <c r="C229" s="70" t="s">
        <v>481</v>
      </c>
      <c r="D229" s="70" t="s">
        <v>470</v>
      </c>
      <c r="E229" s="70">
        <v>47</v>
      </c>
      <c r="F229" s="70"/>
      <c r="I229" s="70" t="s">
        <v>358</v>
      </c>
      <c r="J229" s="70"/>
      <c r="K229" s="70"/>
      <c r="L229" s="70"/>
      <c r="M229" s="70"/>
      <c r="N229" s="70"/>
    </row>
    <row r="230" spans="1:14" x14ac:dyDescent="0.3">
      <c r="A230" s="70" t="s">
        <v>600</v>
      </c>
      <c r="B230" s="70" t="s">
        <v>376</v>
      </c>
      <c r="C230" s="70" t="s">
        <v>509</v>
      </c>
      <c r="D230" s="70" t="s">
        <v>508</v>
      </c>
      <c r="E230" s="70">
        <v>71</v>
      </c>
      <c r="F230" s="70"/>
    </row>
    <row r="231" spans="1:14" x14ac:dyDescent="0.3">
      <c r="A231" s="70" t="s">
        <v>601</v>
      </c>
      <c r="B231" s="70" t="s">
        <v>554</v>
      </c>
      <c r="C231" s="70" t="s">
        <v>556</v>
      </c>
      <c r="D231" s="70" t="s">
        <v>545</v>
      </c>
      <c r="E231" s="70">
        <v>60</v>
      </c>
      <c r="F231" s="70"/>
    </row>
    <row r="232" spans="1:14" x14ac:dyDescent="0.3">
      <c r="A232" s="70" t="s">
        <v>602</v>
      </c>
      <c r="B232" s="70" t="s">
        <v>564</v>
      </c>
      <c r="C232" s="70" t="s">
        <v>565</v>
      </c>
      <c r="D232" s="70" t="s">
        <v>508</v>
      </c>
      <c r="E232" s="70">
        <v>68</v>
      </c>
      <c r="F232" s="70"/>
    </row>
    <row r="233" spans="1:14" x14ac:dyDescent="0.3">
      <c r="A233" s="70" t="s">
        <v>603</v>
      </c>
      <c r="B233" s="70" t="s">
        <v>587</v>
      </c>
      <c r="C233" s="70" t="s">
        <v>588</v>
      </c>
      <c r="D233" s="70" t="s">
        <v>589</v>
      </c>
      <c r="E233" s="70">
        <v>39</v>
      </c>
      <c r="F233" s="70"/>
    </row>
    <row r="234" spans="1:14" x14ac:dyDescent="0.3">
      <c r="A234" s="70" t="s">
        <v>604</v>
      </c>
      <c r="B234" s="70" t="s">
        <v>590</v>
      </c>
      <c r="C234" s="70" t="s">
        <v>591</v>
      </c>
      <c r="D234" s="70" t="s">
        <v>589</v>
      </c>
      <c r="E234" s="70">
        <v>38</v>
      </c>
      <c r="F234" s="70"/>
    </row>
    <row r="235" spans="1:14" x14ac:dyDescent="0.3">
      <c r="A235" s="70"/>
      <c r="B235" s="70"/>
      <c r="C235" s="70"/>
      <c r="D235" s="70"/>
      <c r="E235" s="70"/>
      <c r="F235" s="70"/>
    </row>
    <row r="236" spans="1:14" x14ac:dyDescent="0.3">
      <c r="A236" s="70"/>
      <c r="B236" s="70"/>
      <c r="C236" s="70"/>
      <c r="D236" s="70"/>
      <c r="E236" s="70"/>
      <c r="F236" s="70"/>
    </row>
    <row r="237" spans="1:14" x14ac:dyDescent="0.3">
      <c r="A237" s="70"/>
      <c r="B237" s="70"/>
      <c r="C237" s="70"/>
      <c r="D237" s="70"/>
      <c r="E237" s="70"/>
      <c r="F237" s="70"/>
    </row>
  </sheetData>
  <mergeCells count="11">
    <mergeCell ref="A2:B2"/>
    <mergeCell ref="A3:G3"/>
    <mergeCell ref="I3:O3"/>
    <mergeCell ref="I102:O102"/>
    <mergeCell ref="I201:O201"/>
    <mergeCell ref="L202:N202"/>
    <mergeCell ref="L103:N103"/>
    <mergeCell ref="A101:B101"/>
    <mergeCell ref="A102:G102"/>
    <mergeCell ref="A200:B200"/>
    <mergeCell ref="A201:G201"/>
  </mergeCells>
  <phoneticPr fontId="22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4"/>
  <sheetViews>
    <sheetView topLeftCell="A178" workbookViewId="0">
      <selection activeCell="H234" sqref="H234"/>
    </sheetView>
  </sheetViews>
  <sheetFormatPr defaultRowHeight="14.4" x14ac:dyDescent="0.3"/>
  <cols>
    <col min="1" max="1" width="6.21875" customWidth="1"/>
    <col min="2" max="2" width="13.44140625" customWidth="1"/>
    <col min="3" max="3" width="17.109375" customWidth="1"/>
    <col min="4" max="4" width="12.21875" customWidth="1"/>
    <col min="5" max="5" width="6.88671875" customWidth="1"/>
    <col min="6" max="6" width="15.88671875" customWidth="1"/>
    <col min="8" max="8" width="6.44140625" customWidth="1"/>
    <col min="9" max="9" width="7.109375" customWidth="1"/>
    <col min="10" max="10" width="14" customWidth="1"/>
    <col min="11" max="11" width="13.44140625" customWidth="1"/>
    <col min="12" max="12" width="13.88671875" customWidth="1"/>
    <col min="13" max="13" width="8" customWidth="1"/>
    <col min="14" max="14" width="14.77734375" customWidth="1"/>
  </cols>
  <sheetData>
    <row r="1" spans="1:17" ht="15" x14ac:dyDescent="0.3">
      <c r="A1" s="72"/>
      <c r="B1" s="72" t="s">
        <v>330</v>
      </c>
      <c r="C1" s="72" t="s">
        <v>331</v>
      </c>
      <c r="D1" s="67"/>
      <c r="I1" s="72"/>
      <c r="J1" s="72" t="s">
        <v>330</v>
      </c>
      <c r="K1" s="72" t="s">
        <v>331</v>
      </c>
      <c r="L1" s="67"/>
    </row>
    <row r="2" spans="1:17" ht="15" x14ac:dyDescent="0.3">
      <c r="A2" s="126"/>
      <c r="B2" s="126"/>
      <c r="C2" s="22"/>
      <c r="D2" s="22"/>
      <c r="E2" s="22"/>
      <c r="F2" s="22"/>
      <c r="G2" s="22"/>
      <c r="I2" s="57"/>
      <c r="J2" s="57"/>
      <c r="K2" s="22"/>
      <c r="L2" s="22"/>
      <c r="M2" s="22"/>
      <c r="N2" s="22"/>
      <c r="O2" s="22"/>
    </row>
    <row r="3" spans="1:17" ht="15.6" x14ac:dyDescent="0.3">
      <c r="A3" s="206" t="s">
        <v>323</v>
      </c>
      <c r="B3" s="206"/>
      <c r="C3" s="206"/>
      <c r="D3" s="206"/>
      <c r="E3" s="206"/>
      <c r="F3" s="206"/>
      <c r="G3" s="206"/>
      <c r="H3" s="68"/>
      <c r="I3" s="206" t="s">
        <v>323</v>
      </c>
      <c r="J3" s="206"/>
      <c r="K3" s="206"/>
      <c r="L3" s="206"/>
      <c r="M3" s="206"/>
      <c r="N3" s="206"/>
      <c r="O3" s="206"/>
      <c r="P3" s="74"/>
      <c r="Q3" s="74"/>
    </row>
    <row r="4" spans="1:17" ht="21" x14ac:dyDescent="0.4">
      <c r="A4" s="22"/>
      <c r="C4" s="80" t="s">
        <v>364</v>
      </c>
      <c r="D4" s="25"/>
      <c r="E4" s="75" t="s">
        <v>359</v>
      </c>
      <c r="F4" s="76"/>
      <c r="G4" s="69"/>
      <c r="I4" s="22"/>
      <c r="K4" s="80" t="s">
        <v>320</v>
      </c>
      <c r="L4" s="78"/>
      <c r="M4" s="79" t="s">
        <v>362</v>
      </c>
      <c r="N4" s="79"/>
      <c r="O4" s="77"/>
    </row>
    <row r="5" spans="1:17" ht="15" x14ac:dyDescent="0.3">
      <c r="A5" s="73" t="s">
        <v>329</v>
      </c>
      <c r="B5" s="73" t="s">
        <v>313</v>
      </c>
      <c r="C5" s="73" t="s">
        <v>312</v>
      </c>
      <c r="D5" s="73" t="s">
        <v>321</v>
      </c>
      <c r="E5" s="73" t="s">
        <v>314</v>
      </c>
      <c r="F5" s="73" t="s">
        <v>332</v>
      </c>
      <c r="I5" s="73" t="s">
        <v>329</v>
      </c>
      <c r="J5" s="73" t="s">
        <v>313</v>
      </c>
      <c r="K5" s="73" t="s">
        <v>312</v>
      </c>
      <c r="L5" s="73" t="s">
        <v>321</v>
      </c>
      <c r="M5" s="73" t="s">
        <v>314</v>
      </c>
      <c r="N5" s="73" t="s">
        <v>332</v>
      </c>
    </row>
    <row r="6" spans="1:17" x14ac:dyDescent="0.3">
      <c r="A6" s="70" t="s">
        <v>333</v>
      </c>
      <c r="B6" s="70" t="s">
        <v>382</v>
      </c>
      <c r="C6" s="70" t="s">
        <v>383</v>
      </c>
      <c r="D6" s="70" t="s">
        <v>367</v>
      </c>
      <c r="E6" s="70">
        <v>299</v>
      </c>
      <c r="F6" s="70"/>
      <c r="I6" s="70" t="s">
        <v>333</v>
      </c>
      <c r="J6" s="70" t="s">
        <v>385</v>
      </c>
      <c r="K6" s="70" t="s">
        <v>386</v>
      </c>
      <c r="L6" s="70" t="s">
        <v>367</v>
      </c>
      <c r="M6" s="70">
        <v>300</v>
      </c>
      <c r="N6" s="70"/>
    </row>
    <row r="7" spans="1:17" x14ac:dyDescent="0.3">
      <c r="A7" s="70" t="s">
        <v>334</v>
      </c>
      <c r="B7" s="70" t="s">
        <v>397</v>
      </c>
      <c r="C7" s="70" t="s">
        <v>398</v>
      </c>
      <c r="D7" s="70" t="s">
        <v>391</v>
      </c>
      <c r="E7" s="70">
        <v>290</v>
      </c>
      <c r="F7" s="70"/>
      <c r="I7" s="70" t="s">
        <v>334</v>
      </c>
      <c r="J7" s="70" t="s">
        <v>387</v>
      </c>
      <c r="K7" s="70" t="s">
        <v>388</v>
      </c>
      <c r="L7" s="70" t="s">
        <v>391</v>
      </c>
      <c r="M7" s="70">
        <v>292</v>
      </c>
      <c r="N7" s="70"/>
    </row>
    <row r="8" spans="1:17" x14ac:dyDescent="0.3">
      <c r="A8" s="70" t="s">
        <v>335</v>
      </c>
      <c r="B8" s="70" t="s">
        <v>459</v>
      </c>
      <c r="C8" s="70" t="s">
        <v>460</v>
      </c>
      <c r="D8" s="70" t="s">
        <v>443</v>
      </c>
      <c r="E8" s="70">
        <v>252</v>
      </c>
      <c r="F8" s="70"/>
      <c r="I8" s="70" t="s">
        <v>335</v>
      </c>
      <c r="J8" s="70" t="s">
        <v>458</v>
      </c>
      <c r="K8" s="70" t="s">
        <v>445</v>
      </c>
      <c r="L8" s="70" t="s">
        <v>443</v>
      </c>
      <c r="M8" s="70">
        <v>254</v>
      </c>
      <c r="N8" s="70"/>
    </row>
    <row r="9" spans="1:17" x14ac:dyDescent="0.3">
      <c r="A9" s="70" t="s">
        <v>336</v>
      </c>
      <c r="B9" s="70" t="s">
        <v>374</v>
      </c>
      <c r="C9" s="70" t="s">
        <v>482</v>
      </c>
      <c r="D9" s="70" t="s">
        <v>483</v>
      </c>
      <c r="E9" s="70">
        <v>234</v>
      </c>
      <c r="F9" s="70"/>
      <c r="I9" s="70" t="s">
        <v>336</v>
      </c>
      <c r="J9" s="70" t="s">
        <v>468</v>
      </c>
      <c r="K9" s="70" t="s">
        <v>469</v>
      </c>
      <c r="L9" s="70" t="s">
        <v>470</v>
      </c>
      <c r="M9" s="70">
        <v>230</v>
      </c>
      <c r="N9" s="70"/>
    </row>
    <row r="10" spans="1:17" x14ac:dyDescent="0.3">
      <c r="A10" s="70" t="s">
        <v>337</v>
      </c>
      <c r="B10" s="70" t="s">
        <v>466</v>
      </c>
      <c r="C10" s="70" t="s">
        <v>514</v>
      </c>
      <c r="D10" s="70" t="s">
        <v>515</v>
      </c>
      <c r="E10" s="70">
        <v>227</v>
      </c>
      <c r="F10" s="70"/>
      <c r="I10" s="70" t="s">
        <v>337</v>
      </c>
      <c r="J10" s="70" t="s">
        <v>494</v>
      </c>
      <c r="K10" s="70" t="s">
        <v>495</v>
      </c>
      <c r="L10" s="70" t="s">
        <v>483</v>
      </c>
      <c r="M10" s="70">
        <v>259</v>
      </c>
      <c r="N10" s="70"/>
    </row>
    <row r="11" spans="1:17" x14ac:dyDescent="0.3">
      <c r="A11" s="70" t="s">
        <v>338</v>
      </c>
      <c r="B11" s="70" t="s">
        <v>384</v>
      </c>
      <c r="C11" s="70" t="s">
        <v>377</v>
      </c>
      <c r="D11" s="70" t="s">
        <v>367</v>
      </c>
      <c r="E11" s="70">
        <v>298</v>
      </c>
      <c r="F11" s="70"/>
      <c r="I11" s="70" t="s">
        <v>338</v>
      </c>
      <c r="J11" s="70" t="s">
        <v>516</v>
      </c>
      <c r="K11" s="70" t="s">
        <v>517</v>
      </c>
      <c r="L11" s="70" t="s">
        <v>515</v>
      </c>
      <c r="M11" s="70">
        <v>226</v>
      </c>
      <c r="N11" s="70"/>
    </row>
    <row r="12" spans="1:17" x14ac:dyDescent="0.3">
      <c r="A12" s="70" t="s">
        <v>339</v>
      </c>
      <c r="B12" s="70" t="s">
        <v>399</v>
      </c>
      <c r="C12" s="70" t="s">
        <v>400</v>
      </c>
      <c r="D12" s="70" t="s">
        <v>391</v>
      </c>
      <c r="E12" s="70">
        <v>283</v>
      </c>
      <c r="F12" s="70"/>
      <c r="I12" s="70" t="s">
        <v>339</v>
      </c>
      <c r="J12" s="70" t="s">
        <v>389</v>
      </c>
      <c r="K12" s="70" t="s">
        <v>390</v>
      </c>
      <c r="L12" s="70" t="s">
        <v>391</v>
      </c>
      <c r="M12" s="70">
        <v>288</v>
      </c>
      <c r="N12" s="70"/>
    </row>
    <row r="13" spans="1:17" x14ac:dyDescent="0.3">
      <c r="A13" s="70" t="s">
        <v>340</v>
      </c>
      <c r="B13" s="70" t="s">
        <v>384</v>
      </c>
      <c r="C13" s="70" t="s">
        <v>461</v>
      </c>
      <c r="D13" s="70" t="s">
        <v>443</v>
      </c>
      <c r="E13" s="70">
        <v>251</v>
      </c>
      <c r="F13" s="70"/>
      <c r="I13" s="70" t="s">
        <v>340</v>
      </c>
      <c r="J13" s="70" t="s">
        <v>471</v>
      </c>
      <c r="K13" s="70" t="s">
        <v>472</v>
      </c>
      <c r="L13" s="70" t="s">
        <v>470</v>
      </c>
      <c r="M13" s="70">
        <v>229</v>
      </c>
      <c r="N13" s="70"/>
    </row>
    <row r="14" spans="1:17" x14ac:dyDescent="0.3">
      <c r="A14" s="70" t="s">
        <v>341</v>
      </c>
      <c r="B14" s="70" t="s">
        <v>608</v>
      </c>
      <c r="C14" s="70" t="s">
        <v>537</v>
      </c>
      <c r="D14" s="70" t="s">
        <v>538</v>
      </c>
      <c r="E14" s="70">
        <v>241</v>
      </c>
      <c r="F14" s="70"/>
      <c r="I14" s="70" t="s">
        <v>341</v>
      </c>
      <c r="J14" s="70" t="s">
        <v>518</v>
      </c>
      <c r="K14" s="70" t="s">
        <v>519</v>
      </c>
      <c r="L14" s="70" t="s">
        <v>515</v>
      </c>
      <c r="M14" s="70">
        <v>225</v>
      </c>
      <c r="N14" s="70"/>
    </row>
    <row r="15" spans="1:17" x14ac:dyDescent="0.3">
      <c r="A15" s="70" t="s">
        <v>342</v>
      </c>
      <c r="B15" s="70" t="s">
        <v>384</v>
      </c>
      <c r="C15" s="70" t="s">
        <v>580</v>
      </c>
      <c r="D15" s="70" t="s">
        <v>508</v>
      </c>
      <c r="E15" s="70">
        <v>244</v>
      </c>
      <c r="F15" s="70"/>
      <c r="I15" s="70" t="s">
        <v>342</v>
      </c>
      <c r="J15" s="70" t="s">
        <v>583</v>
      </c>
      <c r="K15" s="70" t="s">
        <v>584</v>
      </c>
      <c r="L15" s="70" t="s">
        <v>508</v>
      </c>
      <c r="M15" s="70">
        <v>246</v>
      </c>
      <c r="N15" s="70"/>
    </row>
    <row r="16" spans="1:17" x14ac:dyDescent="0.3">
      <c r="A16" s="70" t="s">
        <v>343</v>
      </c>
      <c r="B16" s="70" t="s">
        <v>380</v>
      </c>
      <c r="C16" s="70" t="s">
        <v>401</v>
      </c>
      <c r="D16" s="70" t="s">
        <v>391</v>
      </c>
      <c r="E16" s="70">
        <v>282</v>
      </c>
      <c r="F16" s="70"/>
      <c r="I16" s="70" t="s">
        <v>343</v>
      </c>
      <c r="J16" s="70" t="s">
        <v>613</v>
      </c>
      <c r="K16" s="70" t="s">
        <v>392</v>
      </c>
      <c r="L16" s="70" t="s">
        <v>391</v>
      </c>
      <c r="M16" s="70">
        <v>279</v>
      </c>
      <c r="N16" s="70"/>
    </row>
    <row r="17" spans="1:14" x14ac:dyDescent="0.3">
      <c r="A17" s="70" t="s">
        <v>344</v>
      </c>
      <c r="B17" s="70" t="s">
        <v>462</v>
      </c>
      <c r="C17" s="70" t="s">
        <v>461</v>
      </c>
      <c r="D17" s="70" t="s">
        <v>443</v>
      </c>
      <c r="E17" s="70">
        <v>250</v>
      </c>
      <c r="F17" s="70"/>
      <c r="I17" s="70" t="s">
        <v>344</v>
      </c>
      <c r="J17" s="70" t="s">
        <v>395</v>
      </c>
      <c r="K17" s="70" t="s">
        <v>496</v>
      </c>
      <c r="L17" s="70" t="s">
        <v>483</v>
      </c>
      <c r="M17" s="70">
        <v>236</v>
      </c>
      <c r="N17" s="70"/>
    </row>
    <row r="18" spans="1:14" x14ac:dyDescent="0.3">
      <c r="A18" s="70" t="s">
        <v>345</v>
      </c>
      <c r="B18" s="70" t="s">
        <v>500</v>
      </c>
      <c r="C18" s="70" t="s">
        <v>501</v>
      </c>
      <c r="D18" s="70" t="s">
        <v>483</v>
      </c>
      <c r="E18" s="70">
        <v>233</v>
      </c>
      <c r="F18" s="70"/>
      <c r="I18" s="70" t="s">
        <v>345</v>
      </c>
      <c r="J18" s="70" t="s">
        <v>378</v>
      </c>
      <c r="K18" s="70" t="s">
        <v>542</v>
      </c>
      <c r="L18" s="70" t="s">
        <v>538</v>
      </c>
      <c r="M18" s="70">
        <v>237</v>
      </c>
      <c r="N18" s="70"/>
    </row>
    <row r="19" spans="1:14" x14ac:dyDescent="0.3">
      <c r="A19" s="70" t="s">
        <v>346</v>
      </c>
      <c r="B19" s="70" t="s">
        <v>539</v>
      </c>
      <c r="C19" s="70" t="s">
        <v>540</v>
      </c>
      <c r="D19" s="70" t="s">
        <v>538</v>
      </c>
      <c r="E19" s="70">
        <v>240</v>
      </c>
      <c r="F19" s="70"/>
      <c r="I19" s="70" t="s">
        <v>346</v>
      </c>
      <c r="J19" s="70" t="s">
        <v>387</v>
      </c>
      <c r="K19" s="70" t="s">
        <v>412</v>
      </c>
      <c r="L19" s="70" t="s">
        <v>508</v>
      </c>
      <c r="M19" s="70">
        <v>243</v>
      </c>
      <c r="N19" s="70"/>
    </row>
    <row r="20" spans="1:14" x14ac:dyDescent="0.3">
      <c r="A20" s="70" t="s">
        <v>347</v>
      </c>
      <c r="B20" s="70" t="s">
        <v>402</v>
      </c>
      <c r="C20" s="70" t="s">
        <v>403</v>
      </c>
      <c r="D20" s="70" t="s">
        <v>391</v>
      </c>
      <c r="E20" s="70">
        <v>275</v>
      </c>
      <c r="F20" s="70"/>
      <c r="I20" s="70" t="s">
        <v>347</v>
      </c>
      <c r="J20" s="70" t="s">
        <v>395</v>
      </c>
      <c r="K20" s="70" t="s">
        <v>396</v>
      </c>
      <c r="L20" s="70" t="s">
        <v>391</v>
      </c>
      <c r="M20" s="70">
        <v>271</v>
      </c>
      <c r="N20" s="70"/>
    </row>
    <row r="21" spans="1:14" x14ac:dyDescent="0.3">
      <c r="A21" s="70" t="s">
        <v>348</v>
      </c>
      <c r="B21" s="70" t="s">
        <v>463</v>
      </c>
      <c r="C21" s="70" t="s">
        <v>464</v>
      </c>
      <c r="D21" s="70" t="s">
        <v>443</v>
      </c>
      <c r="E21" s="70">
        <v>249</v>
      </c>
      <c r="F21" s="70"/>
      <c r="I21" s="70" t="s">
        <v>348</v>
      </c>
      <c r="J21" s="70" t="s">
        <v>393</v>
      </c>
      <c r="K21" s="70" t="s">
        <v>394</v>
      </c>
      <c r="L21" s="70" t="s">
        <v>391</v>
      </c>
      <c r="M21" s="70">
        <v>274</v>
      </c>
      <c r="N21" s="70"/>
    </row>
    <row r="22" spans="1:14" x14ac:dyDescent="0.3">
      <c r="A22" s="70" t="s">
        <v>349</v>
      </c>
      <c r="B22" s="70" t="s">
        <v>581</v>
      </c>
      <c r="C22" s="70" t="s">
        <v>582</v>
      </c>
      <c r="D22" s="70" t="s">
        <v>508</v>
      </c>
      <c r="E22" s="70">
        <v>239</v>
      </c>
      <c r="F22" s="70"/>
      <c r="I22" s="70" t="s">
        <v>349</v>
      </c>
      <c r="J22" s="70" t="s">
        <v>393</v>
      </c>
      <c r="K22" s="70" t="s">
        <v>473</v>
      </c>
      <c r="L22" s="70" t="s">
        <v>470</v>
      </c>
      <c r="M22" s="70">
        <v>228</v>
      </c>
      <c r="N22" s="70"/>
    </row>
    <row r="23" spans="1:14" x14ac:dyDescent="0.3">
      <c r="A23" s="70" t="s">
        <v>350</v>
      </c>
      <c r="B23" s="70" t="s">
        <v>502</v>
      </c>
      <c r="C23" s="70" t="s">
        <v>503</v>
      </c>
      <c r="D23" s="70" t="s">
        <v>483</v>
      </c>
      <c r="E23" s="70">
        <v>232</v>
      </c>
      <c r="F23" s="70"/>
      <c r="I23" s="70" t="s">
        <v>350</v>
      </c>
      <c r="J23" s="70" t="s">
        <v>497</v>
      </c>
      <c r="K23" s="70" t="s">
        <v>498</v>
      </c>
      <c r="L23" s="70" t="s">
        <v>499</v>
      </c>
      <c r="M23" s="70">
        <v>235</v>
      </c>
      <c r="N23" s="70"/>
    </row>
    <row r="24" spans="1:14" x14ac:dyDescent="0.3">
      <c r="A24" s="70" t="s">
        <v>351</v>
      </c>
      <c r="B24" s="70" t="s">
        <v>465</v>
      </c>
      <c r="C24" s="70" t="s">
        <v>611</v>
      </c>
      <c r="D24" s="70" t="s">
        <v>443</v>
      </c>
      <c r="E24" s="70">
        <v>248</v>
      </c>
      <c r="F24" s="70"/>
      <c r="I24" s="70" t="s">
        <v>351</v>
      </c>
      <c r="J24" s="70" t="s">
        <v>585</v>
      </c>
      <c r="K24" s="70" t="s">
        <v>586</v>
      </c>
      <c r="L24" s="70" t="s">
        <v>508</v>
      </c>
      <c r="M24" s="70">
        <v>242</v>
      </c>
      <c r="N24" s="70"/>
    </row>
    <row r="25" spans="1:14" x14ac:dyDescent="0.3">
      <c r="A25" s="70" t="s">
        <v>352</v>
      </c>
      <c r="B25" s="70" t="s">
        <v>404</v>
      </c>
      <c r="C25" s="70" t="s">
        <v>405</v>
      </c>
      <c r="D25" s="70" t="s">
        <v>391</v>
      </c>
      <c r="E25" s="70">
        <v>272</v>
      </c>
      <c r="F25" s="70"/>
      <c r="I25" s="70" t="s">
        <v>352</v>
      </c>
      <c r="J25" s="70"/>
      <c r="K25" s="70"/>
      <c r="L25" s="70"/>
      <c r="M25" s="70"/>
      <c r="N25" s="70"/>
    </row>
    <row r="26" spans="1:14" x14ac:dyDescent="0.3">
      <c r="A26" s="70" t="s">
        <v>353</v>
      </c>
      <c r="B26" s="70" t="s">
        <v>523</v>
      </c>
      <c r="C26" s="70" t="s">
        <v>541</v>
      </c>
      <c r="D26" s="70" t="s">
        <v>538</v>
      </c>
      <c r="E26" s="70">
        <v>238</v>
      </c>
      <c r="F26" s="70"/>
      <c r="I26" s="70" t="s">
        <v>353</v>
      </c>
      <c r="J26" s="70"/>
      <c r="K26" s="70"/>
      <c r="L26" s="70"/>
      <c r="M26" s="70"/>
      <c r="N26" s="70"/>
    </row>
    <row r="27" spans="1:14" x14ac:dyDescent="0.3">
      <c r="A27" s="70" t="s">
        <v>354</v>
      </c>
      <c r="B27" s="70" t="s">
        <v>406</v>
      </c>
      <c r="C27" s="70" t="s">
        <v>599</v>
      </c>
      <c r="D27" s="70" t="s">
        <v>589</v>
      </c>
      <c r="E27" s="70">
        <v>224</v>
      </c>
      <c r="F27" s="70"/>
      <c r="I27" s="70" t="s">
        <v>354</v>
      </c>
      <c r="J27" s="70"/>
      <c r="K27" s="70"/>
      <c r="L27" s="70"/>
      <c r="M27" s="70"/>
      <c r="N27" s="70"/>
    </row>
    <row r="28" spans="1:14" x14ac:dyDescent="0.3">
      <c r="A28" s="70" t="s">
        <v>355</v>
      </c>
      <c r="B28" s="70" t="s">
        <v>466</v>
      </c>
      <c r="C28" s="70" t="s">
        <v>467</v>
      </c>
      <c r="D28" s="70" t="s">
        <v>443</v>
      </c>
      <c r="E28" s="70">
        <v>247</v>
      </c>
      <c r="F28" s="70"/>
      <c r="I28" s="70" t="s">
        <v>355</v>
      </c>
      <c r="J28" s="70"/>
      <c r="K28" s="70"/>
      <c r="L28" s="70"/>
      <c r="M28" s="70"/>
      <c r="N28" s="70"/>
    </row>
    <row r="29" spans="1:14" x14ac:dyDescent="0.3">
      <c r="A29" s="70" t="s">
        <v>356</v>
      </c>
      <c r="B29" s="70" t="s">
        <v>431</v>
      </c>
      <c r="C29" s="70" t="s">
        <v>504</v>
      </c>
      <c r="D29" s="70" t="s">
        <v>483</v>
      </c>
      <c r="E29" s="70">
        <v>231</v>
      </c>
      <c r="F29" s="70"/>
      <c r="I29" s="70" t="s">
        <v>356</v>
      </c>
      <c r="J29" s="70"/>
      <c r="K29" s="70"/>
      <c r="L29" s="70"/>
      <c r="M29" s="70"/>
      <c r="N29" s="70"/>
    </row>
    <row r="30" spans="1:14" x14ac:dyDescent="0.3">
      <c r="A30" s="70" t="s">
        <v>357</v>
      </c>
      <c r="B30" s="70"/>
      <c r="C30" s="70"/>
      <c r="D30" s="70"/>
      <c r="E30" s="70"/>
      <c r="F30" s="70"/>
      <c r="I30" s="70" t="s">
        <v>357</v>
      </c>
      <c r="J30" s="70"/>
      <c r="K30" s="70"/>
      <c r="L30" s="70"/>
      <c r="M30" s="70"/>
      <c r="N30" s="70"/>
    </row>
    <row r="31" spans="1:14" x14ac:dyDescent="0.3">
      <c r="A31" s="70" t="s">
        <v>358</v>
      </c>
      <c r="B31" s="70"/>
      <c r="C31" s="70"/>
      <c r="D31" s="70"/>
      <c r="E31" s="70"/>
      <c r="F31" s="70"/>
      <c r="I31" s="70" t="s">
        <v>358</v>
      </c>
      <c r="J31" s="70"/>
      <c r="K31" s="70"/>
      <c r="L31" s="70"/>
      <c r="M31" s="70"/>
      <c r="N31" s="70"/>
    </row>
    <row r="100" spans="1:15" ht="15" x14ac:dyDescent="0.3">
      <c r="A100" s="72"/>
      <c r="B100" s="72" t="s">
        <v>330</v>
      </c>
      <c r="C100" s="72" t="s">
        <v>331</v>
      </c>
      <c r="D100" s="67"/>
      <c r="I100" s="72"/>
      <c r="J100" s="72" t="s">
        <v>330</v>
      </c>
      <c r="K100" s="72" t="s">
        <v>331</v>
      </c>
      <c r="L100" s="67"/>
    </row>
    <row r="101" spans="1:15" ht="15" x14ac:dyDescent="0.3">
      <c r="A101" s="126"/>
      <c r="B101" s="126"/>
      <c r="C101" s="22"/>
      <c r="D101" s="22"/>
      <c r="E101" s="22"/>
      <c r="F101" s="22"/>
      <c r="G101" s="22"/>
      <c r="I101" s="57"/>
      <c r="J101" s="57"/>
      <c r="K101" s="22"/>
      <c r="L101" s="22"/>
      <c r="M101" s="22"/>
      <c r="N101" s="22"/>
      <c r="O101" s="22"/>
    </row>
    <row r="102" spans="1:15" ht="15.6" x14ac:dyDescent="0.3">
      <c r="A102" s="206" t="s">
        <v>323</v>
      </c>
      <c r="B102" s="206"/>
      <c r="C102" s="206"/>
      <c r="D102" s="206"/>
      <c r="E102" s="206"/>
      <c r="F102" s="206"/>
      <c r="G102" s="206"/>
      <c r="I102" s="206" t="s">
        <v>323</v>
      </c>
      <c r="J102" s="206"/>
      <c r="K102" s="206"/>
      <c r="L102" s="206"/>
      <c r="M102" s="206"/>
      <c r="N102" s="206"/>
      <c r="O102" s="206"/>
    </row>
    <row r="103" spans="1:15" ht="21" x14ac:dyDescent="0.4">
      <c r="A103" s="22"/>
      <c r="C103" s="80" t="s">
        <v>364</v>
      </c>
      <c r="D103" s="25"/>
      <c r="E103" s="75" t="s">
        <v>324</v>
      </c>
      <c r="F103" s="76"/>
      <c r="G103" s="69"/>
      <c r="I103" s="22"/>
      <c r="K103" s="80" t="s">
        <v>320</v>
      </c>
      <c r="L103" s="205" t="s">
        <v>361</v>
      </c>
      <c r="M103" s="205"/>
      <c r="N103" s="205"/>
      <c r="O103" s="77"/>
    </row>
    <row r="104" spans="1:15" ht="15" x14ac:dyDescent="0.3">
      <c r="A104" s="73" t="s">
        <v>329</v>
      </c>
      <c r="B104" s="73" t="s">
        <v>313</v>
      </c>
      <c r="C104" s="73" t="s">
        <v>312</v>
      </c>
      <c r="D104" s="73" t="s">
        <v>321</v>
      </c>
      <c r="E104" s="73" t="s">
        <v>314</v>
      </c>
      <c r="F104" s="73" t="s">
        <v>332</v>
      </c>
      <c r="I104" s="73" t="s">
        <v>329</v>
      </c>
      <c r="J104" s="73" t="s">
        <v>313</v>
      </c>
      <c r="K104" s="73" t="s">
        <v>312</v>
      </c>
      <c r="L104" s="73" t="s">
        <v>321</v>
      </c>
      <c r="M104" s="73" t="s">
        <v>314</v>
      </c>
      <c r="N104" s="73" t="s">
        <v>332</v>
      </c>
    </row>
    <row r="105" spans="1:15" x14ac:dyDescent="0.3">
      <c r="A105" s="70" t="s">
        <v>333</v>
      </c>
      <c r="B105" s="70" t="s">
        <v>382</v>
      </c>
      <c r="C105" s="70" t="s">
        <v>576</v>
      </c>
      <c r="D105" s="70" t="s">
        <v>508</v>
      </c>
      <c r="E105" s="70">
        <v>168</v>
      </c>
      <c r="F105" s="70"/>
      <c r="I105" s="70" t="s">
        <v>333</v>
      </c>
      <c r="J105" s="70" t="s">
        <v>378</v>
      </c>
      <c r="K105" s="70" t="s">
        <v>379</v>
      </c>
      <c r="L105" s="70" t="s">
        <v>367</v>
      </c>
      <c r="M105" s="70">
        <v>200</v>
      </c>
      <c r="N105" s="70"/>
    </row>
    <row r="106" spans="1:15" x14ac:dyDescent="0.3">
      <c r="A106" s="70" t="s">
        <v>334</v>
      </c>
      <c r="B106" s="70" t="s">
        <v>406</v>
      </c>
      <c r="C106" s="70" t="s">
        <v>407</v>
      </c>
      <c r="D106" s="70" t="s">
        <v>391</v>
      </c>
      <c r="E106" s="70">
        <v>195</v>
      </c>
      <c r="F106" s="70"/>
      <c r="I106" s="70" t="s">
        <v>334</v>
      </c>
      <c r="J106" s="70" t="s">
        <v>415</v>
      </c>
      <c r="K106" s="70" t="s">
        <v>416</v>
      </c>
      <c r="L106" s="70" t="s">
        <v>391</v>
      </c>
      <c r="M106" s="70">
        <v>191</v>
      </c>
      <c r="N106" s="70"/>
    </row>
    <row r="107" spans="1:15" x14ac:dyDescent="0.3">
      <c r="A107" s="70" t="s">
        <v>335</v>
      </c>
      <c r="B107" s="70" t="s">
        <v>453</v>
      </c>
      <c r="C107" s="70" t="s">
        <v>454</v>
      </c>
      <c r="D107" s="70" t="s">
        <v>443</v>
      </c>
      <c r="E107" s="70">
        <v>176</v>
      </c>
      <c r="F107" s="70"/>
      <c r="I107" s="70" t="s">
        <v>335</v>
      </c>
      <c r="J107" s="70" t="s">
        <v>448</v>
      </c>
      <c r="K107" s="70" t="s">
        <v>449</v>
      </c>
      <c r="L107" s="70" t="s">
        <v>443</v>
      </c>
      <c r="M107" s="70">
        <v>180</v>
      </c>
      <c r="N107" s="70"/>
    </row>
    <row r="108" spans="1:15" x14ac:dyDescent="0.3">
      <c r="A108" s="70" t="s">
        <v>336</v>
      </c>
      <c r="B108" s="70" t="s">
        <v>370</v>
      </c>
      <c r="C108" s="70" t="s">
        <v>486</v>
      </c>
      <c r="D108" s="70" t="s">
        <v>487</v>
      </c>
      <c r="E108" s="70">
        <v>159</v>
      </c>
      <c r="F108" s="70"/>
      <c r="I108" s="70" t="s">
        <v>336</v>
      </c>
      <c r="J108" s="70" t="s">
        <v>385</v>
      </c>
      <c r="K108" s="70" t="s">
        <v>474</v>
      </c>
      <c r="L108" s="70" t="s">
        <v>470</v>
      </c>
      <c r="M108" s="70">
        <v>193</v>
      </c>
      <c r="N108" s="70"/>
    </row>
    <row r="109" spans="1:15" x14ac:dyDescent="0.3">
      <c r="A109" s="70" t="s">
        <v>337</v>
      </c>
      <c r="B109" s="70" t="s">
        <v>520</v>
      </c>
      <c r="C109" s="70" t="s">
        <v>521</v>
      </c>
      <c r="D109" s="70" t="s">
        <v>515</v>
      </c>
      <c r="E109" s="70">
        <v>151</v>
      </c>
      <c r="F109" s="70"/>
      <c r="I109" s="70" t="s">
        <v>337</v>
      </c>
      <c r="J109" s="70" t="s">
        <v>535</v>
      </c>
      <c r="K109" s="70" t="s">
        <v>536</v>
      </c>
      <c r="L109" s="70" t="s">
        <v>391</v>
      </c>
      <c r="M109" s="70">
        <v>149</v>
      </c>
      <c r="N109" s="70"/>
    </row>
    <row r="110" spans="1:15" x14ac:dyDescent="0.3">
      <c r="A110" s="70" t="s">
        <v>338</v>
      </c>
      <c r="B110" s="70" t="s">
        <v>408</v>
      </c>
      <c r="C110" s="70" t="s">
        <v>409</v>
      </c>
      <c r="D110" s="70" t="s">
        <v>391</v>
      </c>
      <c r="E110" s="70">
        <v>192</v>
      </c>
      <c r="F110" s="70"/>
      <c r="I110" s="70" t="s">
        <v>338</v>
      </c>
      <c r="J110" s="70" t="s">
        <v>548</v>
      </c>
      <c r="K110" s="70" t="s">
        <v>549</v>
      </c>
      <c r="L110" s="70" t="s">
        <v>538</v>
      </c>
      <c r="M110" s="70">
        <v>161</v>
      </c>
      <c r="N110" s="70"/>
    </row>
    <row r="111" spans="1:15" x14ac:dyDescent="0.3">
      <c r="A111" s="70" t="s">
        <v>339</v>
      </c>
      <c r="B111" s="70" t="s">
        <v>455</v>
      </c>
      <c r="C111" s="70" t="s">
        <v>456</v>
      </c>
      <c r="D111" s="70" t="s">
        <v>443</v>
      </c>
      <c r="E111" s="70">
        <v>175</v>
      </c>
      <c r="F111" s="70"/>
      <c r="I111" s="70" t="s">
        <v>339</v>
      </c>
      <c r="J111" s="70" t="s">
        <v>417</v>
      </c>
      <c r="K111" s="70" t="s">
        <v>418</v>
      </c>
      <c r="L111" s="70" t="s">
        <v>391</v>
      </c>
      <c r="M111" s="70">
        <v>184</v>
      </c>
      <c r="N111" s="70"/>
    </row>
    <row r="112" spans="1:15" x14ac:dyDescent="0.3">
      <c r="A112" s="70" t="s">
        <v>340</v>
      </c>
      <c r="B112" s="70" t="s">
        <v>489</v>
      </c>
      <c r="C112" s="70" t="s">
        <v>490</v>
      </c>
      <c r="D112" s="70" t="s">
        <v>483</v>
      </c>
      <c r="E112" s="70">
        <v>157</v>
      </c>
      <c r="F112" s="70"/>
      <c r="I112" s="70" t="s">
        <v>340</v>
      </c>
      <c r="J112" s="70" t="s">
        <v>450</v>
      </c>
      <c r="K112" s="70" t="s">
        <v>366</v>
      </c>
      <c r="L112" s="70" t="s">
        <v>443</v>
      </c>
      <c r="M112" s="70">
        <v>178</v>
      </c>
      <c r="N112" s="70"/>
    </row>
    <row r="113" spans="1:14" x14ac:dyDescent="0.3">
      <c r="A113" s="70" t="s">
        <v>341</v>
      </c>
      <c r="B113" s="70" t="s">
        <v>492</v>
      </c>
      <c r="C113" s="70" t="s">
        <v>493</v>
      </c>
      <c r="D113" s="70" t="s">
        <v>483</v>
      </c>
      <c r="E113" s="70">
        <v>155</v>
      </c>
      <c r="F113" s="70"/>
      <c r="I113" s="70" t="s">
        <v>341</v>
      </c>
      <c r="J113" s="70" t="s">
        <v>550</v>
      </c>
      <c r="K113" s="70" t="s">
        <v>551</v>
      </c>
      <c r="L113" s="70" t="s">
        <v>538</v>
      </c>
      <c r="M113" s="70">
        <v>160</v>
      </c>
      <c r="N113" s="70"/>
    </row>
    <row r="114" spans="1:14" x14ac:dyDescent="0.3">
      <c r="A114" s="70" t="s">
        <v>342</v>
      </c>
      <c r="B114" s="70" t="s">
        <v>489</v>
      </c>
      <c r="C114" s="70" t="s">
        <v>525</v>
      </c>
      <c r="D114" s="70" t="s">
        <v>515</v>
      </c>
      <c r="E114" s="70">
        <v>150</v>
      </c>
      <c r="F114" s="70"/>
      <c r="I114" s="70" t="s">
        <v>342</v>
      </c>
      <c r="J114" s="70" t="s">
        <v>577</v>
      </c>
      <c r="K114" s="70" t="s">
        <v>578</v>
      </c>
      <c r="L114" s="70" t="s">
        <v>508</v>
      </c>
      <c r="M114" s="70">
        <v>167</v>
      </c>
      <c r="N114" s="70"/>
    </row>
    <row r="115" spans="1:14" x14ac:dyDescent="0.3">
      <c r="A115" s="70" t="s">
        <v>343</v>
      </c>
      <c r="B115" s="70" t="s">
        <v>380</v>
      </c>
      <c r="C115" s="70" t="s">
        <v>410</v>
      </c>
      <c r="D115" s="70" t="s">
        <v>391</v>
      </c>
      <c r="E115" s="70">
        <v>188</v>
      </c>
      <c r="F115" s="70"/>
      <c r="I115" s="70" t="s">
        <v>343</v>
      </c>
      <c r="J115" s="70" t="s">
        <v>419</v>
      </c>
      <c r="K115" s="70" t="s">
        <v>420</v>
      </c>
      <c r="L115" s="70" t="s">
        <v>391</v>
      </c>
      <c r="M115" s="70">
        <v>183</v>
      </c>
      <c r="N115" s="70"/>
    </row>
    <row r="116" spans="1:14" x14ac:dyDescent="0.3">
      <c r="A116" s="70" t="s">
        <v>344</v>
      </c>
      <c r="B116" s="70" t="s">
        <v>408</v>
      </c>
      <c r="C116" s="70" t="s">
        <v>457</v>
      </c>
      <c r="D116" s="70" t="s">
        <v>443</v>
      </c>
      <c r="E116" s="70">
        <v>173</v>
      </c>
      <c r="F116" s="70"/>
      <c r="I116" s="70" t="s">
        <v>344</v>
      </c>
      <c r="J116" s="70" t="s">
        <v>451</v>
      </c>
      <c r="K116" s="70" t="s">
        <v>452</v>
      </c>
      <c r="L116" s="70" t="s">
        <v>443</v>
      </c>
      <c r="M116" s="70">
        <v>177</v>
      </c>
      <c r="N116" s="70"/>
    </row>
    <row r="117" spans="1:14" x14ac:dyDescent="0.3">
      <c r="A117" s="70" t="s">
        <v>345</v>
      </c>
      <c r="B117" s="70" t="s">
        <v>380</v>
      </c>
      <c r="C117" s="70" t="s">
        <v>475</v>
      </c>
      <c r="D117" s="70" t="s">
        <v>470</v>
      </c>
      <c r="E117" s="70">
        <v>153</v>
      </c>
      <c r="F117" s="70"/>
      <c r="I117" s="70" t="s">
        <v>345</v>
      </c>
      <c r="J117" s="70" t="s">
        <v>395</v>
      </c>
      <c r="K117" s="70" t="s">
        <v>488</v>
      </c>
      <c r="L117" s="70" t="s">
        <v>483</v>
      </c>
      <c r="M117" s="70">
        <v>158</v>
      </c>
      <c r="N117" s="70"/>
    </row>
    <row r="118" spans="1:14" x14ac:dyDescent="0.3">
      <c r="A118" s="70" t="s">
        <v>346</v>
      </c>
      <c r="B118" s="70" t="s">
        <v>543</v>
      </c>
      <c r="C118" s="70" t="s">
        <v>544</v>
      </c>
      <c r="D118" s="70" t="s">
        <v>545</v>
      </c>
      <c r="E118" s="70">
        <v>163</v>
      </c>
      <c r="F118" s="70"/>
      <c r="I118" s="70" t="s">
        <v>346</v>
      </c>
      <c r="J118" s="70" t="s">
        <v>518</v>
      </c>
      <c r="K118" s="70" t="s">
        <v>522</v>
      </c>
      <c r="L118" s="70" t="s">
        <v>515</v>
      </c>
      <c r="M118" s="70">
        <v>152</v>
      </c>
      <c r="N118" s="70"/>
    </row>
    <row r="119" spans="1:14" x14ac:dyDescent="0.3">
      <c r="A119" s="70" t="s">
        <v>347</v>
      </c>
      <c r="B119" s="70" t="s">
        <v>372</v>
      </c>
      <c r="C119" s="70" t="s">
        <v>575</v>
      </c>
      <c r="D119" s="70" t="s">
        <v>508</v>
      </c>
      <c r="E119" s="70">
        <v>169</v>
      </c>
      <c r="F119" s="70"/>
      <c r="I119" s="70" t="s">
        <v>347</v>
      </c>
      <c r="J119" s="70" t="s">
        <v>552</v>
      </c>
      <c r="K119" s="70" t="s">
        <v>553</v>
      </c>
      <c r="L119" s="70" t="s">
        <v>538</v>
      </c>
      <c r="M119" s="70">
        <v>179</v>
      </c>
      <c r="N119" s="70"/>
    </row>
    <row r="120" spans="1:14" x14ac:dyDescent="0.3">
      <c r="A120" s="70" t="s">
        <v>348</v>
      </c>
      <c r="B120" s="70" t="s">
        <v>411</v>
      </c>
      <c r="C120" s="70" t="s">
        <v>412</v>
      </c>
      <c r="D120" s="70" t="s">
        <v>391</v>
      </c>
      <c r="E120" s="70">
        <v>186</v>
      </c>
      <c r="F120" s="70"/>
      <c r="I120" s="70" t="s">
        <v>348</v>
      </c>
      <c r="J120" s="70" t="s">
        <v>421</v>
      </c>
      <c r="K120" s="70" t="s">
        <v>422</v>
      </c>
      <c r="L120" s="70" t="s">
        <v>391</v>
      </c>
      <c r="M120" s="70">
        <v>182</v>
      </c>
      <c r="N120" s="70"/>
    </row>
    <row r="121" spans="1:14" x14ac:dyDescent="0.3">
      <c r="A121" s="70" t="s">
        <v>349</v>
      </c>
      <c r="B121" s="70" t="s">
        <v>571</v>
      </c>
      <c r="C121" s="70" t="s">
        <v>572</v>
      </c>
      <c r="D121" s="70" t="s">
        <v>508</v>
      </c>
      <c r="E121" s="70">
        <v>172</v>
      </c>
      <c r="F121" s="70"/>
      <c r="I121" s="70" t="s">
        <v>349</v>
      </c>
      <c r="J121" s="70" t="s">
        <v>387</v>
      </c>
      <c r="K121" s="70" t="s">
        <v>579</v>
      </c>
      <c r="L121" s="70" t="s">
        <v>508</v>
      </c>
      <c r="M121" s="70">
        <v>165</v>
      </c>
      <c r="N121" s="70"/>
    </row>
    <row r="122" spans="1:14" x14ac:dyDescent="0.3">
      <c r="A122" s="70" t="s">
        <v>350</v>
      </c>
      <c r="B122" s="70" t="s">
        <v>380</v>
      </c>
      <c r="C122" s="70" t="s">
        <v>381</v>
      </c>
      <c r="D122" s="70" t="s">
        <v>367</v>
      </c>
      <c r="E122" s="70">
        <v>198</v>
      </c>
      <c r="F122" s="70"/>
      <c r="I122" s="70" t="s">
        <v>350</v>
      </c>
      <c r="J122" s="70" t="s">
        <v>595</v>
      </c>
      <c r="K122" s="70" t="s">
        <v>596</v>
      </c>
      <c r="L122" s="70" t="s">
        <v>589</v>
      </c>
      <c r="M122" s="70">
        <v>148</v>
      </c>
      <c r="N122" s="70"/>
    </row>
    <row r="123" spans="1:14" x14ac:dyDescent="0.3">
      <c r="A123" s="70" t="s">
        <v>351</v>
      </c>
      <c r="B123" s="70" t="s">
        <v>573</v>
      </c>
      <c r="C123" s="70" t="s">
        <v>574</v>
      </c>
      <c r="D123" s="70" t="s">
        <v>508</v>
      </c>
      <c r="E123" s="70">
        <v>170</v>
      </c>
      <c r="F123" s="70"/>
      <c r="I123" s="70" t="s">
        <v>351</v>
      </c>
      <c r="J123" s="70" t="s">
        <v>423</v>
      </c>
      <c r="K123" s="70" t="s">
        <v>424</v>
      </c>
      <c r="L123" s="70" t="s">
        <v>391</v>
      </c>
      <c r="M123" s="70">
        <v>181</v>
      </c>
      <c r="N123" s="70"/>
    </row>
    <row r="124" spans="1:14" x14ac:dyDescent="0.3">
      <c r="A124" s="70" t="s">
        <v>352</v>
      </c>
      <c r="B124" s="70" t="s">
        <v>413</v>
      </c>
      <c r="C124" s="70" t="s">
        <v>414</v>
      </c>
      <c r="D124" s="70" t="s">
        <v>391</v>
      </c>
      <c r="E124" s="70">
        <v>185</v>
      </c>
      <c r="F124" s="70"/>
      <c r="I124" s="70" t="s">
        <v>352</v>
      </c>
      <c r="J124" s="70" t="s">
        <v>597</v>
      </c>
      <c r="K124" s="70" t="s">
        <v>596</v>
      </c>
      <c r="L124" s="70" t="s">
        <v>589</v>
      </c>
      <c r="M124" s="70">
        <v>147</v>
      </c>
      <c r="N124" s="70"/>
    </row>
    <row r="125" spans="1:14" x14ac:dyDescent="0.3">
      <c r="A125" s="70" t="s">
        <v>353</v>
      </c>
      <c r="B125" s="70" t="s">
        <v>413</v>
      </c>
      <c r="C125" s="70" t="s">
        <v>491</v>
      </c>
      <c r="D125" s="70" t="s">
        <v>483</v>
      </c>
      <c r="E125" s="70">
        <v>156</v>
      </c>
      <c r="F125" s="70"/>
      <c r="I125" s="70" t="s">
        <v>353</v>
      </c>
      <c r="J125" s="70" t="s">
        <v>548</v>
      </c>
      <c r="K125" s="70" t="s">
        <v>598</v>
      </c>
      <c r="L125" s="70" t="s">
        <v>589</v>
      </c>
      <c r="M125" s="70">
        <v>146</v>
      </c>
      <c r="N125" s="70"/>
    </row>
    <row r="126" spans="1:14" x14ac:dyDescent="0.3">
      <c r="A126" s="70" t="s">
        <v>354</v>
      </c>
      <c r="B126" s="70" t="s">
        <v>546</v>
      </c>
      <c r="C126" s="70" t="s">
        <v>547</v>
      </c>
      <c r="D126" s="70" t="s">
        <v>545</v>
      </c>
      <c r="E126" s="70">
        <v>162</v>
      </c>
      <c r="F126" s="70"/>
      <c r="I126" s="70" t="s">
        <v>354</v>
      </c>
      <c r="J126" s="70" t="s">
        <v>606</v>
      </c>
      <c r="K126" s="70" t="s">
        <v>607</v>
      </c>
      <c r="L126" s="70" t="s">
        <v>508</v>
      </c>
      <c r="M126" s="70">
        <v>164</v>
      </c>
      <c r="N126" s="70"/>
    </row>
    <row r="127" spans="1:14" x14ac:dyDescent="0.3">
      <c r="A127" s="70" t="s">
        <v>355</v>
      </c>
      <c r="B127" s="70" t="s">
        <v>406</v>
      </c>
      <c r="C127" s="70" t="s">
        <v>612</v>
      </c>
      <c r="D127" s="70" t="s">
        <v>508</v>
      </c>
      <c r="E127" s="70">
        <v>171</v>
      </c>
      <c r="F127" s="70"/>
      <c r="I127" s="70" t="s">
        <v>355</v>
      </c>
      <c r="J127" s="70"/>
      <c r="K127" s="70"/>
      <c r="L127" s="70"/>
      <c r="M127" s="70"/>
      <c r="N127" s="70"/>
    </row>
    <row r="128" spans="1:14" x14ac:dyDescent="0.3">
      <c r="A128" s="70" t="s">
        <v>356</v>
      </c>
      <c r="B128" s="70"/>
      <c r="C128" s="70"/>
      <c r="D128" s="70"/>
      <c r="E128" s="70"/>
      <c r="F128" s="70"/>
      <c r="I128" s="70" t="s">
        <v>356</v>
      </c>
      <c r="J128" s="70"/>
      <c r="K128" s="70"/>
      <c r="L128" s="70"/>
      <c r="M128" s="70"/>
      <c r="N128" s="70"/>
    </row>
    <row r="129" spans="1:14" x14ac:dyDescent="0.3">
      <c r="A129" s="70" t="s">
        <v>357</v>
      </c>
      <c r="B129" s="70"/>
      <c r="C129" s="70"/>
      <c r="D129" s="70"/>
      <c r="E129" s="70"/>
      <c r="F129" s="70"/>
      <c r="I129" s="70" t="s">
        <v>357</v>
      </c>
      <c r="J129" s="70"/>
      <c r="K129" s="70"/>
      <c r="L129" s="70"/>
      <c r="M129" s="70"/>
      <c r="N129" s="70"/>
    </row>
    <row r="130" spans="1:14" x14ac:dyDescent="0.3">
      <c r="A130" s="70" t="s">
        <v>358</v>
      </c>
      <c r="B130" s="70"/>
      <c r="C130" s="70"/>
      <c r="D130" s="70"/>
      <c r="E130" s="70"/>
      <c r="F130" s="70"/>
      <c r="I130" s="70" t="s">
        <v>358</v>
      </c>
      <c r="J130" s="70"/>
      <c r="K130" s="70"/>
      <c r="L130" s="70"/>
      <c r="M130" s="70"/>
      <c r="N130" s="70"/>
    </row>
    <row r="199" spans="1:15" ht="15" x14ac:dyDescent="0.3">
      <c r="A199" s="72"/>
      <c r="B199" s="72" t="s">
        <v>330</v>
      </c>
      <c r="C199" s="72" t="s">
        <v>331</v>
      </c>
      <c r="D199" s="67"/>
      <c r="I199" s="72"/>
      <c r="J199" s="72" t="s">
        <v>330</v>
      </c>
      <c r="K199" s="72" t="s">
        <v>331</v>
      </c>
      <c r="L199" s="67"/>
    </row>
    <row r="200" spans="1:15" ht="15" x14ac:dyDescent="0.3">
      <c r="A200" s="126"/>
      <c r="B200" s="126"/>
      <c r="C200" s="22"/>
      <c r="D200" s="22"/>
      <c r="E200" s="22"/>
      <c r="F200" s="22"/>
      <c r="G200" s="22"/>
      <c r="I200" s="57"/>
      <c r="J200" s="57"/>
      <c r="K200" s="22"/>
      <c r="L200" s="22"/>
      <c r="M200" s="22"/>
      <c r="N200" s="22"/>
      <c r="O200" s="22"/>
    </row>
    <row r="201" spans="1:15" ht="15.6" x14ac:dyDescent="0.3">
      <c r="A201" s="206" t="s">
        <v>323</v>
      </c>
      <c r="B201" s="206"/>
      <c r="C201" s="206"/>
      <c r="D201" s="206"/>
      <c r="E201" s="206"/>
      <c r="F201" s="206"/>
      <c r="G201" s="206"/>
      <c r="I201" s="206" t="s">
        <v>323</v>
      </c>
      <c r="J201" s="206"/>
      <c r="K201" s="206"/>
      <c r="L201" s="206"/>
      <c r="M201" s="206"/>
      <c r="N201" s="206"/>
      <c r="O201" s="206"/>
    </row>
    <row r="202" spans="1:15" ht="21" x14ac:dyDescent="0.4">
      <c r="A202" s="22"/>
      <c r="C202" s="80" t="s">
        <v>364</v>
      </c>
      <c r="D202" s="25"/>
      <c r="E202" s="75" t="s">
        <v>325</v>
      </c>
      <c r="F202" s="76"/>
      <c r="G202" s="69"/>
      <c r="I202" s="22"/>
      <c r="K202" s="80" t="s">
        <v>320</v>
      </c>
      <c r="L202" s="205" t="s">
        <v>360</v>
      </c>
      <c r="M202" s="205"/>
      <c r="N202" s="205"/>
      <c r="O202" s="77"/>
    </row>
    <row r="203" spans="1:15" ht="15" x14ac:dyDescent="0.3">
      <c r="A203" s="73" t="s">
        <v>329</v>
      </c>
      <c r="B203" s="73" t="s">
        <v>313</v>
      </c>
      <c r="C203" s="73" t="s">
        <v>312</v>
      </c>
      <c r="D203" s="73" t="s">
        <v>321</v>
      </c>
      <c r="E203" s="73" t="s">
        <v>314</v>
      </c>
      <c r="F203" s="73" t="s">
        <v>332</v>
      </c>
      <c r="I203" s="73" t="s">
        <v>329</v>
      </c>
      <c r="J203" s="73" t="s">
        <v>313</v>
      </c>
      <c r="K203" s="73" t="s">
        <v>312</v>
      </c>
      <c r="L203" s="73" t="s">
        <v>321</v>
      </c>
      <c r="M203" s="73" t="s">
        <v>314</v>
      </c>
      <c r="N203" s="73" t="s">
        <v>332</v>
      </c>
    </row>
    <row r="204" spans="1:15" x14ac:dyDescent="0.3">
      <c r="A204" s="70" t="s">
        <v>333</v>
      </c>
      <c r="B204" s="70" t="s">
        <v>370</v>
      </c>
      <c r="C204" s="70" t="s">
        <v>371</v>
      </c>
      <c r="D204" s="70" t="s">
        <v>367</v>
      </c>
      <c r="E204" s="70">
        <v>98</v>
      </c>
      <c r="F204" s="70"/>
      <c r="I204" s="70" t="s">
        <v>333</v>
      </c>
      <c r="J204" s="70" t="s">
        <v>365</v>
      </c>
      <c r="K204" s="70" t="s">
        <v>366</v>
      </c>
      <c r="L204" s="70" t="s">
        <v>367</v>
      </c>
      <c r="M204" s="70">
        <v>100</v>
      </c>
      <c r="N204" s="70"/>
    </row>
    <row r="205" spans="1:15" x14ac:dyDescent="0.3">
      <c r="A205" s="70" t="s">
        <v>334</v>
      </c>
      <c r="B205" s="70" t="s">
        <v>425</v>
      </c>
      <c r="C205" s="70" t="s">
        <v>426</v>
      </c>
      <c r="D205" s="70" t="s">
        <v>391</v>
      </c>
      <c r="E205" s="70">
        <v>91</v>
      </c>
      <c r="F205" s="70"/>
      <c r="I205" s="70" t="s">
        <v>334</v>
      </c>
      <c r="J205" s="70" t="s">
        <v>434</v>
      </c>
      <c r="K205" s="70" t="s">
        <v>410</v>
      </c>
      <c r="L205" s="70" t="s">
        <v>391</v>
      </c>
      <c r="M205" s="70">
        <v>83</v>
      </c>
      <c r="N205" s="70"/>
    </row>
    <row r="206" spans="1:15" x14ac:dyDescent="0.3">
      <c r="A206" s="70" t="s">
        <v>335</v>
      </c>
      <c r="B206" s="70" t="s">
        <v>446</v>
      </c>
      <c r="C206" s="70" t="s">
        <v>447</v>
      </c>
      <c r="D206" s="70" t="s">
        <v>443</v>
      </c>
      <c r="E206" s="70">
        <v>73</v>
      </c>
      <c r="F206" s="70"/>
      <c r="I206" s="70" t="s">
        <v>335</v>
      </c>
      <c r="J206" s="70" t="s">
        <v>442</v>
      </c>
      <c r="K206" s="70" t="s">
        <v>366</v>
      </c>
      <c r="L206" s="70" t="s">
        <v>443</v>
      </c>
      <c r="M206" s="70">
        <v>76</v>
      </c>
      <c r="N206" s="70"/>
    </row>
    <row r="207" spans="1:15" x14ac:dyDescent="0.3">
      <c r="A207" s="70" t="s">
        <v>336</v>
      </c>
      <c r="B207" s="70" t="s">
        <v>505</v>
      </c>
      <c r="C207" s="70" t="s">
        <v>403</v>
      </c>
      <c r="D207" s="70" t="s">
        <v>391</v>
      </c>
      <c r="E207" s="70">
        <v>46</v>
      </c>
      <c r="F207" s="70"/>
      <c r="I207" s="70" t="s">
        <v>336</v>
      </c>
      <c r="J207" s="70" t="s">
        <v>526</v>
      </c>
      <c r="K207" s="70" t="s">
        <v>527</v>
      </c>
      <c r="L207" s="70" t="s">
        <v>528</v>
      </c>
      <c r="M207" s="70">
        <v>43</v>
      </c>
      <c r="N207" s="70"/>
    </row>
    <row r="208" spans="1:15" x14ac:dyDescent="0.3">
      <c r="A208" s="70" t="s">
        <v>337</v>
      </c>
      <c r="B208" s="70" t="s">
        <v>510</v>
      </c>
      <c r="C208" s="70" t="s">
        <v>511</v>
      </c>
      <c r="D208" s="70" t="s">
        <v>508</v>
      </c>
      <c r="E208" s="70">
        <v>70</v>
      </c>
      <c r="F208" s="70"/>
      <c r="I208" s="70" t="s">
        <v>337</v>
      </c>
      <c r="J208" s="70" t="s">
        <v>569</v>
      </c>
      <c r="K208" s="70" t="s">
        <v>570</v>
      </c>
      <c r="L208" s="70" t="s">
        <v>508</v>
      </c>
      <c r="M208" s="70">
        <v>65</v>
      </c>
      <c r="N208" s="70"/>
    </row>
    <row r="209" spans="1:14" x14ac:dyDescent="0.3">
      <c r="A209" s="70" t="s">
        <v>338</v>
      </c>
      <c r="B209" s="70" t="s">
        <v>533</v>
      </c>
      <c r="C209" s="70" t="s">
        <v>534</v>
      </c>
      <c r="D209" s="70" t="s">
        <v>528</v>
      </c>
      <c r="E209" s="70">
        <v>40</v>
      </c>
      <c r="F209" s="70"/>
      <c r="I209" s="70" t="s">
        <v>338</v>
      </c>
      <c r="J209" s="70" t="s">
        <v>435</v>
      </c>
      <c r="K209" s="70" t="s">
        <v>436</v>
      </c>
      <c r="L209" s="70" t="s">
        <v>391</v>
      </c>
      <c r="M209" s="70">
        <v>82</v>
      </c>
      <c r="N209" s="70"/>
    </row>
    <row r="210" spans="1:14" x14ac:dyDescent="0.3">
      <c r="A210" s="70" t="s">
        <v>339</v>
      </c>
      <c r="B210" s="70" t="s">
        <v>413</v>
      </c>
      <c r="C210" s="70" t="s">
        <v>482</v>
      </c>
      <c r="D210" s="70" t="s">
        <v>483</v>
      </c>
      <c r="E210" s="70">
        <v>55</v>
      </c>
      <c r="F210" s="70"/>
      <c r="I210" s="70" t="s">
        <v>339</v>
      </c>
      <c r="J210" s="70" t="s">
        <v>368</v>
      </c>
      <c r="K210" s="70" t="s">
        <v>369</v>
      </c>
      <c r="L210" s="70" t="s">
        <v>367</v>
      </c>
      <c r="M210" s="70">
        <v>99</v>
      </c>
      <c r="N210" s="70"/>
    </row>
    <row r="211" spans="1:14" x14ac:dyDescent="0.3">
      <c r="A211" s="70" t="s">
        <v>340</v>
      </c>
      <c r="B211" s="70" t="s">
        <v>427</v>
      </c>
      <c r="C211" s="70" t="s">
        <v>428</v>
      </c>
      <c r="D211" s="70" t="s">
        <v>391</v>
      </c>
      <c r="E211" s="70">
        <v>88</v>
      </c>
      <c r="F211" s="70"/>
      <c r="I211" s="70" t="s">
        <v>340</v>
      </c>
      <c r="J211" s="70" t="s">
        <v>444</v>
      </c>
      <c r="K211" s="70" t="s">
        <v>445</v>
      </c>
      <c r="L211" s="70" t="s">
        <v>443</v>
      </c>
      <c r="M211" s="70">
        <v>75</v>
      </c>
      <c r="N211" s="70"/>
    </row>
    <row r="212" spans="1:14" x14ac:dyDescent="0.3">
      <c r="A212" s="70" t="s">
        <v>341</v>
      </c>
      <c r="B212" s="70" t="s">
        <v>374</v>
      </c>
      <c r="C212" s="70" t="s">
        <v>375</v>
      </c>
      <c r="D212" s="70" t="s">
        <v>367</v>
      </c>
      <c r="E212" s="70">
        <v>93</v>
      </c>
      <c r="F212" s="70"/>
      <c r="I212" s="70" t="s">
        <v>341</v>
      </c>
      <c r="J212" s="70" t="s">
        <v>478</v>
      </c>
      <c r="K212" s="70" t="s">
        <v>479</v>
      </c>
      <c r="L212" s="70" t="s">
        <v>470</v>
      </c>
      <c r="M212" s="70">
        <v>49</v>
      </c>
      <c r="N212" s="70"/>
    </row>
    <row r="213" spans="1:14" x14ac:dyDescent="0.3">
      <c r="A213" s="70" t="s">
        <v>342</v>
      </c>
      <c r="B213" s="70" t="s">
        <v>399</v>
      </c>
      <c r="C213" s="70" t="s">
        <v>555</v>
      </c>
      <c r="D213" s="70" t="s">
        <v>545</v>
      </c>
      <c r="E213" s="70">
        <v>62</v>
      </c>
      <c r="F213" s="70"/>
      <c r="I213" s="70" t="s">
        <v>342</v>
      </c>
      <c r="J213" s="70" t="s">
        <v>435</v>
      </c>
      <c r="K213" s="70" t="s">
        <v>566</v>
      </c>
      <c r="L213" s="70" t="s">
        <v>508</v>
      </c>
      <c r="M213" s="70">
        <v>67</v>
      </c>
      <c r="N213" s="70"/>
    </row>
    <row r="214" spans="1:14" x14ac:dyDescent="0.3">
      <c r="A214" s="70" t="s">
        <v>343</v>
      </c>
      <c r="B214" s="70" t="s">
        <v>506</v>
      </c>
      <c r="C214" s="70" t="s">
        <v>507</v>
      </c>
      <c r="D214" s="70" t="s">
        <v>508</v>
      </c>
      <c r="E214" s="70">
        <v>72</v>
      </c>
      <c r="F214" s="70"/>
      <c r="I214" s="70" t="s">
        <v>343</v>
      </c>
      <c r="J214" s="70" t="s">
        <v>437</v>
      </c>
      <c r="K214" s="70" t="s">
        <v>438</v>
      </c>
      <c r="L214" s="70" t="s">
        <v>391</v>
      </c>
      <c r="M214" s="70">
        <v>81</v>
      </c>
      <c r="N214" s="70"/>
    </row>
    <row r="215" spans="1:14" x14ac:dyDescent="0.3">
      <c r="A215" s="70" t="s">
        <v>344</v>
      </c>
      <c r="B215" s="70" t="s">
        <v>512</v>
      </c>
      <c r="C215" s="70" t="s">
        <v>513</v>
      </c>
      <c r="D215" s="70" t="s">
        <v>508</v>
      </c>
      <c r="E215" s="70">
        <v>69</v>
      </c>
      <c r="F215" s="70"/>
      <c r="I215" s="70" t="s">
        <v>344</v>
      </c>
      <c r="J215" s="70" t="s">
        <v>557</v>
      </c>
      <c r="K215" s="70" t="s">
        <v>558</v>
      </c>
      <c r="L215" s="70" t="s">
        <v>559</v>
      </c>
      <c r="M215" s="70">
        <v>59</v>
      </c>
      <c r="N215" s="70"/>
    </row>
    <row r="216" spans="1:14" x14ac:dyDescent="0.3">
      <c r="A216" s="70" t="s">
        <v>345</v>
      </c>
      <c r="B216" s="70" t="s">
        <v>529</v>
      </c>
      <c r="C216" s="70" t="s">
        <v>530</v>
      </c>
      <c r="D216" s="70" t="s">
        <v>528</v>
      </c>
      <c r="E216" s="70">
        <v>42</v>
      </c>
      <c r="F216" s="70"/>
      <c r="I216" s="70" t="s">
        <v>345</v>
      </c>
      <c r="J216" s="70" t="s">
        <v>560</v>
      </c>
      <c r="K216" s="70" t="s">
        <v>561</v>
      </c>
      <c r="L216" s="70" t="s">
        <v>559</v>
      </c>
      <c r="M216" s="70">
        <v>58</v>
      </c>
      <c r="N216" s="70"/>
    </row>
    <row r="217" spans="1:14" x14ac:dyDescent="0.3">
      <c r="A217" s="70" t="s">
        <v>346</v>
      </c>
      <c r="B217" s="70" t="s">
        <v>484</v>
      </c>
      <c r="C217" s="70" t="s">
        <v>485</v>
      </c>
      <c r="D217" s="70" t="s">
        <v>483</v>
      </c>
      <c r="E217" s="70">
        <v>51</v>
      </c>
      <c r="F217" s="70"/>
      <c r="I217" s="70" t="s">
        <v>346</v>
      </c>
      <c r="J217" s="70" t="s">
        <v>439</v>
      </c>
      <c r="K217" s="70" t="s">
        <v>440</v>
      </c>
      <c r="L217" s="70" t="s">
        <v>391</v>
      </c>
      <c r="M217" s="70">
        <v>78</v>
      </c>
      <c r="N217" s="70"/>
    </row>
    <row r="218" spans="1:14" x14ac:dyDescent="0.3">
      <c r="A218" s="70" t="s">
        <v>347</v>
      </c>
      <c r="B218" s="70" t="s">
        <v>429</v>
      </c>
      <c r="C218" s="70" t="s">
        <v>430</v>
      </c>
      <c r="D218" s="70" t="s">
        <v>391</v>
      </c>
      <c r="E218" s="70">
        <v>87</v>
      </c>
      <c r="F218" s="70"/>
      <c r="I218" s="70" t="s">
        <v>347</v>
      </c>
      <c r="J218" s="70" t="s">
        <v>476</v>
      </c>
      <c r="K218" s="70" t="s">
        <v>477</v>
      </c>
      <c r="L218" s="70" t="s">
        <v>470</v>
      </c>
      <c r="M218" s="70">
        <v>50</v>
      </c>
      <c r="N218" s="70"/>
    </row>
    <row r="219" spans="1:14" x14ac:dyDescent="0.3">
      <c r="A219" s="70" t="s">
        <v>348</v>
      </c>
      <c r="B219" s="70" t="s">
        <v>376</v>
      </c>
      <c r="C219" s="70" t="s">
        <v>377</v>
      </c>
      <c r="D219" s="70" t="s">
        <v>367</v>
      </c>
      <c r="E219" s="70">
        <v>92</v>
      </c>
      <c r="F219" s="70"/>
      <c r="I219" s="70" t="s">
        <v>348</v>
      </c>
      <c r="J219" s="70" t="s">
        <v>562</v>
      </c>
      <c r="K219" s="70" t="s">
        <v>563</v>
      </c>
      <c r="L219" s="70" t="s">
        <v>559</v>
      </c>
      <c r="M219" s="70">
        <v>56</v>
      </c>
      <c r="N219" s="70"/>
    </row>
    <row r="220" spans="1:14" x14ac:dyDescent="0.3">
      <c r="A220" s="70" t="s">
        <v>349</v>
      </c>
      <c r="B220" s="70" t="s">
        <v>399</v>
      </c>
      <c r="C220" s="70" t="s">
        <v>480</v>
      </c>
      <c r="D220" s="70" t="s">
        <v>470</v>
      </c>
      <c r="E220" s="70">
        <v>48</v>
      </c>
      <c r="F220" s="70"/>
      <c r="I220" s="70" t="s">
        <v>349</v>
      </c>
      <c r="J220" s="70" t="s">
        <v>395</v>
      </c>
      <c r="K220" s="70" t="s">
        <v>441</v>
      </c>
      <c r="L220" s="70" t="s">
        <v>391</v>
      </c>
      <c r="M220" s="70">
        <v>77</v>
      </c>
      <c r="N220" s="70"/>
    </row>
    <row r="221" spans="1:14" x14ac:dyDescent="0.3">
      <c r="A221" s="70" t="s">
        <v>350</v>
      </c>
      <c r="B221" s="70" t="s">
        <v>431</v>
      </c>
      <c r="C221" s="70" t="s">
        <v>433</v>
      </c>
      <c r="D221" s="70" t="s">
        <v>391</v>
      </c>
      <c r="E221" s="70">
        <v>85</v>
      </c>
      <c r="F221" s="70"/>
      <c r="I221" s="70" t="s">
        <v>350</v>
      </c>
      <c r="J221" s="70" t="s">
        <v>567</v>
      </c>
      <c r="K221" s="70" t="s">
        <v>568</v>
      </c>
      <c r="L221" s="70" t="s">
        <v>508</v>
      </c>
      <c r="M221" s="70">
        <v>66</v>
      </c>
      <c r="N221" s="70"/>
    </row>
    <row r="222" spans="1:14" x14ac:dyDescent="0.3">
      <c r="A222" s="70" t="s">
        <v>351</v>
      </c>
      <c r="B222" s="70" t="s">
        <v>531</v>
      </c>
      <c r="C222" s="70" t="s">
        <v>532</v>
      </c>
      <c r="D222" s="70" t="s">
        <v>528</v>
      </c>
      <c r="E222" s="70">
        <v>41</v>
      </c>
      <c r="F222" s="70"/>
      <c r="I222" s="70" t="s">
        <v>351</v>
      </c>
      <c r="J222" s="70"/>
      <c r="K222" s="70"/>
      <c r="L222" s="70"/>
      <c r="M222" s="70"/>
      <c r="N222" s="70"/>
    </row>
    <row r="223" spans="1:14" x14ac:dyDescent="0.3">
      <c r="A223" s="70" t="s">
        <v>352</v>
      </c>
      <c r="B223" s="70" t="s">
        <v>523</v>
      </c>
      <c r="C223" s="70" t="s">
        <v>524</v>
      </c>
      <c r="D223" s="70" t="s">
        <v>515</v>
      </c>
      <c r="E223" s="70">
        <v>44</v>
      </c>
      <c r="F223" s="70"/>
      <c r="I223" s="70" t="s">
        <v>352</v>
      </c>
      <c r="J223" s="70"/>
      <c r="K223" s="70"/>
      <c r="L223" s="70"/>
      <c r="M223" s="70"/>
      <c r="N223" s="70"/>
    </row>
    <row r="224" spans="1:14" x14ac:dyDescent="0.3">
      <c r="A224" s="70" t="s">
        <v>353</v>
      </c>
      <c r="B224" s="70" t="s">
        <v>506</v>
      </c>
      <c r="C224" s="70" t="s">
        <v>507</v>
      </c>
      <c r="D224" s="70" t="s">
        <v>508</v>
      </c>
      <c r="E224" s="70">
        <v>72</v>
      </c>
      <c r="F224" s="70"/>
      <c r="I224" s="70" t="s">
        <v>353</v>
      </c>
      <c r="J224" s="70"/>
      <c r="K224" s="70"/>
      <c r="L224" s="70"/>
      <c r="M224" s="70"/>
      <c r="N224" s="70"/>
    </row>
    <row r="225" spans="1:14" x14ac:dyDescent="0.3">
      <c r="A225" s="70" t="s">
        <v>354</v>
      </c>
      <c r="B225" s="70" t="s">
        <v>372</v>
      </c>
      <c r="C225" s="70" t="s">
        <v>373</v>
      </c>
      <c r="D225" s="70" t="s">
        <v>367</v>
      </c>
      <c r="E225" s="70">
        <v>96</v>
      </c>
      <c r="F225" s="70"/>
      <c r="I225" s="70" t="s">
        <v>354</v>
      </c>
      <c r="J225" s="70"/>
      <c r="K225" s="70"/>
      <c r="L225" s="70"/>
      <c r="M225" s="70"/>
      <c r="N225" s="70"/>
    </row>
    <row r="226" spans="1:14" x14ac:dyDescent="0.3">
      <c r="A226" s="70" t="s">
        <v>355</v>
      </c>
      <c r="B226" s="70" t="s">
        <v>431</v>
      </c>
      <c r="C226" s="70" t="s">
        <v>432</v>
      </c>
      <c r="D226" s="70" t="s">
        <v>391</v>
      </c>
      <c r="E226" s="70">
        <v>86</v>
      </c>
      <c r="F226" s="70"/>
      <c r="I226" s="70" t="s">
        <v>355</v>
      </c>
      <c r="J226" s="70"/>
      <c r="K226" s="70"/>
      <c r="L226" s="70"/>
      <c r="M226" s="70"/>
      <c r="N226" s="70"/>
    </row>
    <row r="227" spans="1:14" x14ac:dyDescent="0.3">
      <c r="A227" s="70" t="s">
        <v>356</v>
      </c>
      <c r="B227" s="70" t="s">
        <v>374</v>
      </c>
      <c r="C227" s="70" t="s">
        <v>481</v>
      </c>
      <c r="D227" s="70" t="s">
        <v>470</v>
      </c>
      <c r="E227" s="70">
        <v>47</v>
      </c>
      <c r="F227" s="70"/>
      <c r="I227" s="70" t="s">
        <v>356</v>
      </c>
      <c r="J227" s="70"/>
      <c r="K227" s="70"/>
      <c r="L227" s="70"/>
      <c r="M227" s="70"/>
      <c r="N227" s="70"/>
    </row>
    <row r="228" spans="1:14" x14ac:dyDescent="0.3">
      <c r="A228" s="70" t="s">
        <v>357</v>
      </c>
      <c r="B228" s="70" t="s">
        <v>376</v>
      </c>
      <c r="C228" s="70" t="s">
        <v>509</v>
      </c>
      <c r="D228" s="70" t="s">
        <v>508</v>
      </c>
      <c r="E228" s="70">
        <v>71</v>
      </c>
      <c r="F228" s="70"/>
      <c r="I228" s="70" t="s">
        <v>357</v>
      </c>
      <c r="J228" s="70"/>
      <c r="K228" s="70"/>
      <c r="L228" s="70"/>
      <c r="M228" s="70"/>
      <c r="N228" s="70"/>
    </row>
    <row r="229" spans="1:14" x14ac:dyDescent="0.3">
      <c r="A229" s="70" t="s">
        <v>358</v>
      </c>
      <c r="B229" s="70" t="s">
        <v>554</v>
      </c>
      <c r="C229" s="70" t="s">
        <v>556</v>
      </c>
      <c r="D229" s="70" t="s">
        <v>545</v>
      </c>
      <c r="E229" s="70">
        <v>60</v>
      </c>
      <c r="F229" s="70"/>
      <c r="I229" s="70" t="s">
        <v>358</v>
      </c>
      <c r="J229" s="70"/>
      <c r="K229" s="70"/>
      <c r="L229" s="70"/>
      <c r="M229" s="70"/>
      <c r="N229" s="70"/>
    </row>
    <row r="230" spans="1:14" x14ac:dyDescent="0.3">
      <c r="A230" s="70" t="s">
        <v>600</v>
      </c>
      <c r="B230" s="70" t="s">
        <v>564</v>
      </c>
      <c r="C230" s="70" t="s">
        <v>565</v>
      </c>
      <c r="D230" s="70" t="s">
        <v>508</v>
      </c>
      <c r="E230" s="70">
        <v>68</v>
      </c>
      <c r="F230" s="70"/>
    </row>
    <row r="231" spans="1:14" x14ac:dyDescent="0.3">
      <c r="A231" s="70" t="s">
        <v>601</v>
      </c>
      <c r="B231" s="70" t="s">
        <v>587</v>
      </c>
      <c r="C231" s="70" t="s">
        <v>588</v>
      </c>
      <c r="D231" s="70" t="s">
        <v>589</v>
      </c>
      <c r="E231" s="70">
        <v>39</v>
      </c>
      <c r="F231" s="70"/>
    </row>
    <row r="232" spans="1:14" x14ac:dyDescent="0.3">
      <c r="A232" s="70" t="s">
        <v>602</v>
      </c>
      <c r="B232" s="70" t="s">
        <v>590</v>
      </c>
      <c r="C232" s="70" t="s">
        <v>591</v>
      </c>
      <c r="D232" s="70" t="s">
        <v>589</v>
      </c>
      <c r="E232" s="70">
        <v>38</v>
      </c>
      <c r="F232" s="70"/>
    </row>
    <row r="233" spans="1:14" x14ac:dyDescent="0.3">
      <c r="A233" s="70" t="s">
        <v>603</v>
      </c>
      <c r="B233" s="70" t="s">
        <v>462</v>
      </c>
      <c r="C233" s="70" t="s">
        <v>592</v>
      </c>
      <c r="D233" s="70" t="s">
        <v>589</v>
      </c>
      <c r="E233" s="70">
        <v>37</v>
      </c>
      <c r="F233" s="70"/>
    </row>
    <row r="234" spans="1:14" x14ac:dyDescent="0.3">
      <c r="A234" s="70" t="s">
        <v>604</v>
      </c>
      <c r="B234" s="70" t="s">
        <v>593</v>
      </c>
      <c r="C234" s="70" t="s">
        <v>594</v>
      </c>
      <c r="D234" s="70" t="s">
        <v>589</v>
      </c>
      <c r="E234" s="70">
        <v>36</v>
      </c>
      <c r="F234" s="70"/>
    </row>
  </sheetData>
  <mergeCells count="11">
    <mergeCell ref="A2:B2"/>
    <mergeCell ref="A3:G3"/>
    <mergeCell ref="I3:O3"/>
    <mergeCell ref="A101:B101"/>
    <mergeCell ref="A102:G102"/>
    <mergeCell ref="I102:O102"/>
    <mergeCell ref="L103:N103"/>
    <mergeCell ref="A200:B200"/>
    <mergeCell ref="A201:G201"/>
    <mergeCell ref="I201:O201"/>
    <mergeCell ref="L202:N202"/>
  </mergeCells>
  <phoneticPr fontId="2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!!!_punkti</vt:lpstr>
      <vt:lpstr>2012_zēni</vt:lpstr>
      <vt:lpstr>2013_zēni</vt:lpstr>
      <vt:lpstr>2014_zēni</vt:lpstr>
      <vt:lpstr>2012_meitenes</vt:lpstr>
      <vt:lpstr>2013_meitenes</vt:lpstr>
      <vt:lpstr>2014_meitenes</vt:lpstr>
      <vt:lpstr>60m</vt:lpstr>
      <vt:lpstr>800m_500m</vt:lpstr>
      <vt:lpstr>Tall</vt:lpstr>
      <vt:lpstr>Bumb</vt:lpstr>
      <vt:lpstr>'2012_meitenes'!Print_Area</vt:lpstr>
      <vt:lpstr>'2012_zēni'!Print_Area</vt:lpstr>
      <vt:lpstr>'2013_meitenes'!Print_Area</vt:lpstr>
      <vt:lpstr>'2014_meitenes'!Print_Area</vt:lpstr>
      <vt:lpstr>'2014_zēni'!Print_Area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Dienvidkurzemes novads Sports</dc:creator>
  <cp:lastModifiedBy>Lita Leja-Volkeviča</cp:lastModifiedBy>
  <cp:lastPrinted>2025-09-29T07:25:35Z</cp:lastPrinted>
  <dcterms:created xsi:type="dcterms:W3CDTF">2025-09-17T17:40:53Z</dcterms:created>
  <dcterms:modified xsi:type="dcterms:W3CDTF">2025-09-29T07:34:50Z</dcterms:modified>
</cp:coreProperties>
</file>